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arichie\Downloads\"/>
    </mc:Choice>
  </mc:AlternateContent>
  <xr:revisionPtr revIDLastSave="0" documentId="13_ncr:1_{D346BF1E-E1B2-4117-BF5B-792334F13469}" xr6:coauthVersionLast="47" xr6:coauthVersionMax="47" xr10:uidLastSave="{00000000-0000-0000-0000-000000000000}"/>
  <bookViews>
    <workbookView xWindow="26040" yWindow="3360" windowWidth="23475" windowHeight="16335" xr2:uid="{2B5FA551-45A4-46A6-9BC9-A0BC385380C4}"/>
  </bookViews>
  <sheets>
    <sheet name="Instructions" sheetId="1" r:id="rId1"/>
    <sheet name="Score Input" sheetId="4" r:id="rId2"/>
    <sheet name="Domain A" sheetId="3" r:id="rId3"/>
    <sheet name="Domain B" sheetId="7" r:id="rId4"/>
    <sheet name="Domain C" sheetId="8" r:id="rId5"/>
    <sheet name="Domain D" sheetId="9" r:id="rId6"/>
    <sheet name="(Opt.) Priority Planning" sheetId="6" r:id="rId7"/>
    <sheet name="Action Plan" sheetId="5" r:id="rId8"/>
    <sheet name="Communication Plan" sheetId="10" r:id="rId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 i="4" l="1"/>
  <c r="E17" i="4"/>
  <c r="E16" i="4"/>
  <c r="E15" i="4"/>
  <c r="E6" i="4" l="1"/>
  <c r="E2" i="7" s="1"/>
  <c r="E3" i="7"/>
  <c r="E8" i="4"/>
  <c r="E2" i="8" s="1"/>
  <c r="E9" i="4"/>
  <c r="E3" i="8" s="1"/>
  <c r="E10" i="4"/>
  <c r="E4" i="8" s="1"/>
  <c r="E11" i="4"/>
  <c r="E5" i="8" s="1"/>
  <c r="E12" i="4"/>
  <c r="E2" i="9" s="1"/>
  <c r="E13" i="4"/>
  <c r="E3" i="9" s="1"/>
  <c r="E14" i="4"/>
  <c r="E4" i="9" s="1"/>
  <c r="E5" i="4"/>
  <c r="E2" i="3" s="1"/>
  <c r="E5" i="9" l="1" a="1"/>
  <c r="E5" i="9" s="1"/>
  <c r="E4" i="7" a="1"/>
  <c r="E4" i="7" s="1"/>
  <c r="E6" i="8" a="1"/>
  <c r="E6" i="8" s="1"/>
  <c r="E18" i="4" a="1"/>
  <c r="E18" i="4" s="1"/>
  <c r="E3"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Laurel, Kaitlyn</author>
  </authors>
  <commentList>
    <comment ref="A13" authorId="0" shapeId="0" xr:uid="{922126CE-A419-4342-B06D-4D5DE32E2A88}">
      <text>
        <r>
          <rPr>
            <b/>
            <sz val="9"/>
            <color indexed="81"/>
            <rFont val="Tahoma"/>
            <family val="2"/>
          </rPr>
          <t>Read the highlighted questions to consider and add questions of your own to explore what the data might be signaling.</t>
        </r>
      </text>
    </comment>
    <comment ref="B13" authorId="0" shapeId="0" xr:uid="{5B744923-42ED-40D1-9343-786D173A38F2}">
      <text>
        <r>
          <rPr>
            <b/>
            <sz val="9"/>
            <color indexed="81"/>
            <rFont val="Tahoma"/>
            <family val="2"/>
          </rPr>
          <t>Evidence sources to review are suggested to help you answer each question. You are not limited to this list.</t>
        </r>
      </text>
    </comment>
    <comment ref="C13" authorId="0" shapeId="0" xr:uid="{83FE32D3-93E2-4379-851A-43841DE72986}">
      <text>
        <r>
          <rPr>
            <b/>
            <sz val="9"/>
            <color indexed="81"/>
            <rFont val="Tahoma"/>
            <family val="2"/>
          </rPr>
          <t>Document key insights that emerge from your review.</t>
        </r>
      </text>
    </comment>
    <comment ref="D13" authorId="0" shapeId="0" xr:uid="{B2112C60-8E8B-4946-B8BA-9AF453BB6851}">
      <text>
        <r>
          <rPr>
            <b/>
            <sz val="9"/>
            <color indexed="81"/>
            <rFont val="Tahoma"/>
            <family val="2"/>
          </rPr>
          <t>List possible action steps based on your findings.</t>
        </r>
      </text>
    </comment>
    <comment ref="E13" authorId="0" shapeId="0" xr:uid="{F4FAE5C3-3766-426E-B703-ECFFB857DF93}">
      <text>
        <r>
          <rPr>
            <b/>
            <sz val="9"/>
            <color indexed="81"/>
            <rFont val="Tahoma"/>
            <family val="2"/>
          </rPr>
          <t>Assign a priority level to determine what requires immediate attention. (E.g. "High/Low", "Short Term/Long Term", "This year/Next year", etc.)</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Laurel, Kaitlyn</author>
  </authors>
  <commentList>
    <comment ref="A14" authorId="0" shapeId="0" xr:uid="{4C16FB1D-836A-4E8C-9251-7EE7CBD9EDF0}">
      <text>
        <r>
          <rPr>
            <b/>
            <sz val="9"/>
            <color indexed="81"/>
            <rFont val="Tahoma"/>
            <family val="2"/>
          </rPr>
          <t>Read the highlighted questions to consider and add questions of your own to explore what the data might be signaling.</t>
        </r>
      </text>
    </comment>
    <comment ref="B14" authorId="0" shapeId="0" xr:uid="{EF5685D4-E103-439B-B724-2168963D859B}">
      <text>
        <r>
          <rPr>
            <b/>
            <sz val="9"/>
            <color indexed="81"/>
            <rFont val="Tahoma"/>
            <family val="2"/>
          </rPr>
          <t>Evidence sources to review are suggested to help you answer each question. You are not limited to this list.</t>
        </r>
      </text>
    </comment>
    <comment ref="C14" authorId="0" shapeId="0" xr:uid="{05DC8489-DC6E-411A-BAD0-A298A895AFE3}">
      <text>
        <r>
          <rPr>
            <b/>
            <sz val="9"/>
            <color indexed="81"/>
            <rFont val="Tahoma"/>
            <family val="2"/>
          </rPr>
          <t>Document key insights that emerge from your review.</t>
        </r>
      </text>
    </comment>
    <comment ref="D14" authorId="0" shapeId="0" xr:uid="{1BBFB0E4-8FAE-4FD9-85C0-9EA5EE672282}">
      <text>
        <r>
          <rPr>
            <b/>
            <sz val="9"/>
            <color indexed="81"/>
            <rFont val="Tahoma"/>
            <family val="2"/>
          </rPr>
          <t>List possible action steps based on your findings.</t>
        </r>
      </text>
    </comment>
    <comment ref="E14" authorId="0" shapeId="0" xr:uid="{BE2171DB-AA81-4070-97BF-F9EDF1A28568}">
      <text>
        <r>
          <rPr>
            <b/>
            <sz val="9"/>
            <color indexed="81"/>
            <rFont val="Tahoma"/>
            <family val="2"/>
          </rPr>
          <t>Assign a priority level to determine what requires immediate attention. (E.g. "High/Low", "Short Term/Long Term", "This year/Next year", etc.)</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Laurel, Kaitlyn</author>
  </authors>
  <commentList>
    <comment ref="A17" authorId="0" shapeId="0" xr:uid="{2E8A08A2-A8A0-47A3-97CE-312D0FF40378}">
      <text>
        <r>
          <rPr>
            <b/>
            <sz val="9"/>
            <color indexed="81"/>
            <rFont val="Tahoma"/>
            <family val="2"/>
          </rPr>
          <t>Read the highlighted questions to consider and add questions of your own to explore what the data might be signaling.</t>
        </r>
      </text>
    </comment>
    <comment ref="B17" authorId="0" shapeId="0" xr:uid="{3CAF6F53-546D-42CA-9414-83AE9E2D5763}">
      <text>
        <r>
          <rPr>
            <b/>
            <sz val="9"/>
            <color indexed="81"/>
            <rFont val="Tahoma"/>
            <family val="2"/>
          </rPr>
          <t>Evidence sources to review are suggested to help you answer each question. You are not limited to this list.</t>
        </r>
      </text>
    </comment>
    <comment ref="C17" authorId="0" shapeId="0" xr:uid="{B44D67E6-CCFF-47F9-AB8F-CE85FE8FDD4F}">
      <text>
        <r>
          <rPr>
            <b/>
            <sz val="9"/>
            <color indexed="81"/>
            <rFont val="Tahoma"/>
            <family val="2"/>
          </rPr>
          <t>Document key insights that emerge from your review.</t>
        </r>
      </text>
    </comment>
    <comment ref="D17" authorId="0" shapeId="0" xr:uid="{C45D4596-7F8B-4C8C-93A9-C4C5CDC33282}">
      <text>
        <r>
          <rPr>
            <b/>
            <sz val="9"/>
            <color indexed="81"/>
            <rFont val="Tahoma"/>
            <family val="2"/>
          </rPr>
          <t>List possible action steps based on your findings.</t>
        </r>
      </text>
    </comment>
    <comment ref="E17" authorId="0" shapeId="0" xr:uid="{85406BBA-86CE-404D-B8C2-B85F8BDB663C}">
      <text>
        <r>
          <rPr>
            <b/>
            <sz val="9"/>
            <color indexed="81"/>
            <rFont val="Tahoma"/>
            <family val="2"/>
          </rPr>
          <t>Assign a priority level to determine what requires immediate attention. (E.g. "High/Low", "Short Term/Long Term", "This year/Next year", etc.)</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Laurel, Kaitlyn</author>
  </authors>
  <commentList>
    <comment ref="A14" authorId="0" shapeId="0" xr:uid="{9C149DAF-2A5D-4CF3-8D3F-F231B0E136CD}">
      <text>
        <r>
          <rPr>
            <b/>
            <sz val="9"/>
            <color indexed="81"/>
            <rFont val="Tahoma"/>
            <family val="2"/>
          </rPr>
          <t>Read the highlighted questions to consider and add questions of your own to explore what the data might be signaling.</t>
        </r>
      </text>
    </comment>
    <comment ref="B14" authorId="0" shapeId="0" xr:uid="{E9AA3CF0-AACF-469F-BD60-692DF6B99652}">
      <text>
        <r>
          <rPr>
            <b/>
            <sz val="9"/>
            <color indexed="81"/>
            <rFont val="Tahoma"/>
            <family val="2"/>
          </rPr>
          <t>Evidence sources to review are suggested to help you answer each question. You are not limited to this list.</t>
        </r>
      </text>
    </comment>
    <comment ref="C14" authorId="0" shapeId="0" xr:uid="{A4C7454D-3AA8-45AF-AA4F-AB385B81A19C}">
      <text>
        <r>
          <rPr>
            <b/>
            <sz val="9"/>
            <color indexed="81"/>
            <rFont val="Tahoma"/>
            <family val="2"/>
          </rPr>
          <t>Document key insights that emerge from your review.</t>
        </r>
      </text>
    </comment>
    <comment ref="D14" authorId="0" shapeId="0" xr:uid="{04620B41-E9B9-4C2E-BC7B-DDB3ADFBD629}">
      <text>
        <r>
          <rPr>
            <b/>
            <sz val="9"/>
            <color indexed="81"/>
            <rFont val="Tahoma"/>
            <family val="2"/>
          </rPr>
          <t>List possible action steps based on your findings.</t>
        </r>
      </text>
    </comment>
    <comment ref="E14" authorId="0" shapeId="0" xr:uid="{02AC7CDE-0CA5-4E77-ABD4-6C0FCE60D20C}">
      <text>
        <r>
          <rPr>
            <b/>
            <sz val="9"/>
            <color indexed="81"/>
            <rFont val="Tahoma"/>
            <family val="2"/>
          </rPr>
          <t>Assign a priority level to determine what requires immediate attention. (E.g. "High/Low", "Short Term/Long Term", "This year/Next year", etc.)</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Laurel, Kaitlyn</author>
  </authors>
  <commentList>
    <comment ref="A5" authorId="0" shapeId="0" xr:uid="{AD61FE3E-66F2-4205-BC09-4EA89B6AC3FA}">
      <text>
        <r>
          <rPr>
            <b/>
            <sz val="9"/>
            <color indexed="81"/>
            <rFont val="Tahoma"/>
            <family val="2"/>
          </rPr>
          <t>The high-leverage problems we have the capacity to solve.</t>
        </r>
      </text>
    </comment>
    <comment ref="B5" authorId="0" shapeId="0" xr:uid="{7783B390-C6A4-40F5-BD90-90AA9BEE9CE1}">
      <text>
        <r>
          <rPr>
            <b/>
            <sz val="9"/>
            <color indexed="81"/>
            <rFont val="Tahoma"/>
            <family val="2"/>
          </rPr>
          <t>How we plan to solve or improve upon the problem.</t>
        </r>
      </text>
    </comment>
    <comment ref="C5" authorId="0" shapeId="0" xr:uid="{82641586-3025-47AF-A382-4CECB01F596C}">
      <text>
        <r>
          <rPr>
            <b/>
            <sz val="9"/>
            <color indexed="81"/>
            <rFont val="Tahoma"/>
            <family val="2"/>
          </rPr>
          <t>The person or team responsible for leading this work.</t>
        </r>
      </text>
    </comment>
    <comment ref="D5" authorId="0" shapeId="0" xr:uid="{CE47CB0C-C5F7-447D-815C-0EF3FF52C812}">
      <text>
        <r>
          <rPr>
            <b/>
            <sz val="9"/>
            <color indexed="81"/>
            <rFont val="Tahoma"/>
            <family val="2"/>
          </rPr>
          <t>The timeframe from planning to completion.</t>
        </r>
      </text>
    </comment>
    <comment ref="E5" authorId="0" shapeId="0" xr:uid="{BF2C205C-0CD3-44ED-A5A9-07D3476B8F70}">
      <text>
        <r>
          <rPr>
            <b/>
            <sz val="9"/>
            <color indexed="81"/>
            <rFont val="Tahoma"/>
            <family val="2"/>
          </rPr>
          <t>The tools, people, and support required to execute the plan.</t>
        </r>
      </text>
    </comment>
    <comment ref="F5" authorId="0" shapeId="0" xr:uid="{88D74C66-9081-4A95-AACC-E78EE7188634}">
      <text>
        <r>
          <rPr>
            <b/>
            <sz val="9"/>
            <color indexed="81"/>
            <rFont val="Tahoma"/>
            <family val="2"/>
          </rPr>
          <t>How we’ll measure success and confirm the intended outcome.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Laurel, Kaitlyn</author>
  </authors>
  <commentList>
    <comment ref="A5" authorId="0" shapeId="0" xr:uid="{73438EDD-15E0-4C3E-8192-7026CD8BF2E0}">
      <text>
        <r>
          <rPr>
            <b/>
            <sz val="9"/>
            <color indexed="81"/>
            <rFont val="Tahoma"/>
            <family val="2"/>
          </rPr>
          <t>Who needs to be informed (e.g. teachers, campus admin, board members, superintendent)</t>
        </r>
      </text>
    </comment>
    <comment ref="B5" authorId="0" shapeId="0" xr:uid="{B163A976-9070-4255-BD29-70EB6B8765A2}">
      <text>
        <r>
          <rPr>
            <b/>
            <sz val="9"/>
            <color indexed="81"/>
            <rFont val="Tahoma"/>
            <family val="2"/>
          </rPr>
          <t>What they need to know (e.g. findings, changes, next steps, rationale)</t>
        </r>
      </text>
    </comment>
    <comment ref="C5" authorId="0" shapeId="0" xr:uid="{3DC2BE31-BE30-4A26-9891-E558CB912125}">
      <text>
        <r>
          <rPr>
            <b/>
            <sz val="9"/>
            <color indexed="81"/>
            <rFont val="Tahoma"/>
            <family val="2"/>
          </rPr>
          <t>How/Where to communicate (e.g. meeting, email, newsletter, website)</t>
        </r>
      </text>
    </comment>
    <comment ref="D5" authorId="0" shapeId="0" xr:uid="{258D50E0-B5CA-4FB8-9614-FA89B84759DB}">
      <text>
        <r>
          <rPr>
            <b/>
            <sz val="9"/>
            <color indexed="81"/>
            <rFont val="Tahoma"/>
            <family val="2"/>
          </rPr>
          <t>When the message will go out (specific date or week)</t>
        </r>
      </text>
    </comment>
    <comment ref="E5" authorId="0" shapeId="0" xr:uid="{C4F2BF37-347F-4C5B-8B72-E5DAD7B1BC9E}">
      <text>
        <r>
          <rPr>
            <b/>
            <sz val="9"/>
            <color indexed="81"/>
            <rFont val="Tahoma"/>
            <family val="2"/>
          </rPr>
          <t>Who is responsible for drafting and/or sharing this information</t>
        </r>
      </text>
    </comment>
    <comment ref="F5" authorId="0" shapeId="0" xr:uid="{1F7126D0-2356-49E9-A31B-0E7D994809A1}">
      <text>
        <r>
          <rPr>
            <b/>
            <sz val="9"/>
            <color indexed="81"/>
            <rFont val="Tahoma"/>
            <family val="2"/>
          </rPr>
          <t>Track progress, drafts, or special considerations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<sst xmlns="http://schemas.openxmlformats.org/spreadsheetml/2006/main" count="211" uniqueCount="177">
  <si>
    <t>Data Validation Workbook</t>
  </si>
  <si>
    <t>Description</t>
  </si>
  <si>
    <t>When engaging in this work:</t>
  </si>
  <si>
    <t>How to Use This Guide</t>
  </si>
  <si>
    <r>
      <t xml:space="preserve">2. Input Your Domain Scores
</t>
    </r>
    <r>
      <rPr>
        <sz val="11"/>
        <rFont val="Aptos Narrow"/>
        <family val="2"/>
        <scheme val="minor"/>
      </rPr>
      <t>Enter your Data Validation Report scores (the points from 0-3) on the Score sheet. The cells requiring your input are highlighted.
If a check on your report was not scored, input "N/A".</t>
    </r>
  </si>
  <si>
    <t>Input Your Domain Scores</t>
  </si>
  <si>
    <t>Domain</t>
  </si>
  <si>
    <t>Check</t>
  </si>
  <si>
    <t>Score</t>
  </si>
  <si>
    <t>Weight</t>
  </si>
  <si>
    <t>Score*Weight</t>
  </si>
  <si>
    <t>A</t>
  </si>
  <si>
    <t>B</t>
  </si>
  <si>
    <t>C</t>
  </si>
  <si>
    <t>D</t>
  </si>
  <si>
    <t>E</t>
  </si>
  <si>
    <t>Total</t>
  </si>
  <si>
    <t>Domain A. Correlation between teacher observation ratings and student performance ratings</t>
  </si>
  <si>
    <t>Check 1. The correlation coefficient between observation and growth among all eligible teachers is within the range of expected magnitude reported in research literature.</t>
  </si>
  <si>
    <t>Domain Weighted Score</t>
  </si>
  <si>
    <t>Next Steps</t>
  </si>
  <si>
    <t>Resources</t>
  </si>
  <si>
    <r>
      <rPr>
        <sz val="11"/>
        <color theme="1"/>
        <rFont val="Aptos Narrow"/>
        <family val="2"/>
      </rPr>
      <t xml:space="preserve">→ </t>
    </r>
    <r>
      <rPr>
        <sz val="11"/>
        <color theme="1"/>
        <rFont val="Aptos Narrow"/>
        <family val="2"/>
        <scheme val="minor"/>
      </rPr>
      <t>Dive deeper into your district’s correlation to uncover areas of focus for improvement. This could be a particular campus/appraiser, student growth measure, TIA teacher category or even a subject/grade-level.
→ Look for areas of inflation in your teacher observation and growth scores.</t>
    </r>
  </si>
  <si>
    <t>TIA Data Analysis Tool (new)</t>
  </si>
  <si>
    <t>Correlation Resources</t>
  </si>
  <si>
    <t>TIA Excel Analysis Tool (old - ability to filter by appraiser)</t>
  </si>
  <si>
    <t>Keep in mind that the root of the issue could be teacher observation, student growth or both.</t>
  </si>
  <si>
    <t>Questions to Consider</t>
  </si>
  <si>
    <t>Evidence to Review</t>
  </si>
  <si>
    <t>Key Insights</t>
  </si>
  <si>
    <t>Recommended Actions</t>
  </si>
  <si>
    <t>Priority and Timing</t>
  </si>
  <si>
    <t>Domain B. Confirm the relation between district designations and VAM</t>
  </si>
  <si>
    <t>Check 2. District designations of Recognized, Exemplary and Master (REM) teachers are found in similar proportion to designations as determined by the state-wide VAM.</t>
  </si>
  <si>
    <t>Check 3. District designations for REM teachers, in tested subjects, are in proximity to designations as determined by the state-wide VAM.</t>
  </si>
  <si>
    <r>
      <rPr>
        <sz val="11"/>
        <color theme="1"/>
        <rFont val="Aptos Narrow"/>
        <family val="2"/>
      </rPr>
      <t xml:space="preserve">→ </t>
    </r>
    <r>
      <rPr>
        <sz val="11"/>
        <color theme="1"/>
        <rFont val="Aptos Narrow"/>
        <family val="2"/>
        <scheme val="minor"/>
      </rPr>
      <t>Using the Texas VAM data compare the general ranking of district designations to Texas VAM designations
→ Using the Texas VAM data compare the number of “over designation” or “under designations” in your system when comparing local designation decisions to the Texas VAM designations.</t>
    </r>
  </si>
  <si>
    <t>Texas VAM - EVAAS Platform</t>
  </si>
  <si>
    <t>Texas EVAAS Virtual Library</t>
  </si>
  <si>
    <t>Keep in mind that the district has local control over local student-teacher linkage practices, so they may not be directly aligned with Texas VAM business rules.</t>
  </si>
  <si>
    <t>Is there enough stretch in the data to accurately distinguish between effective and ineffective teachers? </t>
  </si>
  <si>
    <t>Domain C. Degree of reliability for observation and growth judgements</t>
  </si>
  <si>
    <t>Check 4. Across campuses, observation scores are similar for teachers in REM groups.</t>
  </si>
  <si>
    <t>Check 5. Across campuses, percentages of student growth are similar for teachers in REM groups.</t>
  </si>
  <si>
    <t>Check 6. Across assignments, observation scores are similar for teachers in REM groups.</t>
  </si>
  <si>
    <t>Check 7. Across assignments, percentages of student growth are similar for teachers in REM groups.</t>
  </si>
  <si>
    <t>→ Dive deeper into your district’s observation and growth scores specific to each designation level. 
→ Using the Texas VAM data compare overall student growth a district submits to what is represented by Texas VAM. Determine if large differences exist for a specific teacher category or specific campuses.</t>
  </si>
  <si>
    <t>Teacher Calibration Protocols</t>
  </si>
  <si>
    <t>Teacher Observations for the Teacher Incentive Allotment</t>
  </si>
  <si>
    <t>Setting Expected Growth Targets Training</t>
  </si>
  <si>
    <t>Third-Party Assessment Options</t>
  </si>
  <si>
    <t xml:space="preserve">Domain D. Comparison of district designation percentage to statewide performance standards </t>
  </si>
  <si>
    <t>Check 8. The percentage of students who meet or exceed expected growth in the district is approximately equal to the statewide performance standards for student growth in each of the teacher-designation levels (REM).</t>
  </si>
  <si>
    <t>Check 9. Observation ratings in the district are approximately equal to the statewide performance standards for teaching proficiency in each of the REM levels.</t>
  </si>
  <si>
    <t>Check 10. The proportion of teachers on district campuses who are designated as Recognized, Exemplary, or Master is roughly equivalent to other campuses with the same Domain 2A rating.</t>
  </si>
  <si>
    <t>Determining Designations - Performance Standards</t>
  </si>
  <si>
    <t>Priority Problem Identified</t>
  </si>
  <si>
    <t>Domain Source (A–E)</t>
  </si>
  <si>
    <t>Brief Evidence Summary</t>
  </si>
  <si>
    <t>Why This Matters for TIA Success</t>
  </si>
  <si>
    <t>Action Plan</t>
  </si>
  <si>
    <t>Use this plan as a living document to guide ongoing monitoring and adjustments.
Develop clear, actionable steps for each priority problem.
Define timelines, responsible parties, and success indicators to support implementation.</t>
  </si>
  <si>
    <t>District TIA Action Plan</t>
  </si>
  <si>
    <t>Priority Problem</t>
  </si>
  <si>
    <t>Action Step</t>
  </si>
  <si>
    <t>Owner</t>
  </si>
  <si>
    <t>Timeline</t>
  </si>
  <si>
    <t>Resources Needed</t>
  </si>
  <si>
    <t>Success Indicators</t>
  </si>
  <si>
    <t>Stay curious - the goal is to create understanding and continuous improvement.
Let the data spark questions rather than dictate conclusions.
Focus on the system, not individuals when identifying root causes.
Prioritize feasibility and impact when selecting action steps.</t>
  </si>
  <si>
    <t>Enter your Data Validation Report scores (points from 0-3) in the Score column. The cells requiring your input are highlighted.
If a check on your report was not scored, input "N/A".</t>
  </si>
  <si>
    <t>Communication Plan</t>
  </si>
  <si>
    <t>Audience</t>
  </si>
  <si>
    <t>Key Message/Update</t>
  </si>
  <si>
    <t>Channel(s)</t>
  </si>
  <si>
    <t>Notes</t>
  </si>
  <si>
    <t>District TIA Communication Plan</t>
  </si>
  <si>
    <t>Use this plan as a living document to keep everyone informed and engaged throughout the process.
Identify your audiences
Craft clear messages tailored to each group
Select the best channels and timing for communication
Assign responsibility for each outreach
Plan for feedback and questions</t>
  </si>
  <si>
    <r>
      <t xml:space="preserve">6. Build Your Communication Plan
</t>
    </r>
    <r>
      <rPr>
        <sz val="11"/>
        <rFont val="Aptos Narrow"/>
        <family val="2"/>
        <scheme val="minor"/>
      </rPr>
      <t>Use this plan as a living document to keep everyone informed and engaged throughout the process.
Identify your audiences
Craft clear messages tailored to each group
Select the best channels and timing for communication
Assign responsibility for each outreach
Plan for feedback and questions</t>
    </r>
  </si>
  <si>
    <r>
      <t xml:space="preserve">5. Build Your Final Action Plan
</t>
    </r>
    <r>
      <rPr>
        <sz val="11"/>
        <rFont val="Aptos Narrow"/>
        <family val="2"/>
        <scheme val="minor"/>
      </rPr>
      <t>Use this plan as a living document to guide ongoing monitoring and adjustments.
Develop clear, actionable steps for each priority problem.
Define timelines, responsible parties, and success indicators to support implementation.
Identify what stakeholders need to know and add key messages to the Communication Plan tab.</t>
    </r>
  </si>
  <si>
    <r>
      <t xml:space="preserve">4. Prioritize Your Findings
</t>
    </r>
    <r>
      <rPr>
        <sz val="11"/>
        <rFont val="Aptos Narrow"/>
        <family val="2"/>
        <scheme val="minor"/>
      </rPr>
      <t>Review your domain insights to identify patterns, root causes, and cross‑domain themes.
Select your highest‑priority problems to solve and add to the Action Plan tab.</t>
    </r>
  </si>
  <si>
    <r>
      <t xml:space="preserve">1. Start with the Instructions Page
</t>
    </r>
    <r>
      <rPr>
        <sz val="11"/>
        <rFont val="Aptos Narrow"/>
        <family val="2"/>
        <scheme val="minor"/>
      </rPr>
      <t>Familiarize yourself with the workflow from score input → data inquiry → priority planning → action planning → communication planning.</t>
    </r>
  </si>
  <si>
    <t>Domain Inquiry &amp; Initial Action Planning</t>
  </si>
  <si>
    <t>Priority Planning - OPTIONAL</t>
  </si>
  <si>
    <t xml:space="preserve"> </t>
  </si>
  <si>
    <t>Move to Action Plan?</t>
  </si>
  <si>
    <t>Where do we see weak or negative correlations (by campus, appraiser, subject/grade)? What common characteristics stand out?   </t>
  </si>
  <si>
    <t>Is inflation in teacher observation and/or growth scores happening at a particular campus, a specific subject/grade level, or maybe with a certain appraiser?    </t>
  </si>
  <si>
    <t>Which campuses/appraisers pull the overall correlation down? What targeted coaching or calibration is warranted?   </t>
  </si>
  <si>
    <t>Which practices are leading to a strong correlation, and how can we document and share them effectively? </t>
  </si>
  <si>
    <t>How will we monitor stability across years and staff transitions (new appraisers, new growth measures)? </t>
  </si>
  <si>
    <t>Where are local designations most out of sync with VAM? What local business rules (eligibility, minimums) explain differences?   </t>
  </si>
  <si>
    <t>Where alignment is generally strong, which campuses/teacher categories still show notable variance? What micro‑adjustments (thresholds, linkage process) will improve it?   </t>
  </si>
  <si>
    <t>In which subjects/grades do local designation proportions diverge most from VAM? Are these linked to linkage verification gaps? </t>
  </si>
  <si>
    <t>Which practices are leading to strong alignment, and how can we document and share them effectively? </t>
  </si>
  <si>
    <t>How do we ensure our alignment practices remain reliable as business rules, assessments, or staff change over time? </t>
  </si>
  <si>
    <t>Which campuses, assignments, teacher categories, or appraisers have results that are much higher or lower than the rest in observations or student growth? What factors explain it?   </t>
  </si>
  <si>
    <t>Which specific designation level shows the most spread across campuses? What targeted training or guidance is needed?   </t>
  </si>
  <si>
    <t>What type of support would an appraiser need to ensure they are rating teachers fairly? </t>
  </si>
  <si>
    <t>Were any trends noted caused because a particular appraiser gave higher scores on a campus relative to other appraisers on that campus or relative to scores on like campuses? </t>
  </si>
  <si>
    <t>Are growth measures being administered with comparable fidelity across assignments (proctoring, scoring, target‑setting)?   </t>
  </si>
  <si>
    <t>In which areas can we enhance the consistency of assignment-level assessment practices to minimize variability? </t>
  </si>
  <si>
    <t>Which practices are leading to strong reliability, and how can we document and share them effectively? </t>
  </si>
  <si>
    <t>How do we monitor for changes (e.g., staff turnover, new growth measures, new assignments) that could impact reliability in the future? </t>
  </si>
  <si>
    <t>How do our local growth thresholds compare to statewide standards, and how does this affect the way designations are distributed? </t>
  </si>
  <si>
    <t>Are our observation averages aligned to statewide cut points for each designation level? If not, is inflation or rubric application the likely driver?   </t>
  </si>
  <si>
    <t>Which campuses with similar Domain 2A ratings have notably different designation rates? What factors might explain these differences? </t>
  </si>
  <si>
    <t>How do campus-level supports, resources, or professional development opportunities compare across campuses with similar ratings? </t>
  </si>
  <si>
    <t>Are there inconsistencies in how eligibility criteria or cut points are applied at different campuses? </t>
  </si>
  <si>
    <t>For campuses with designation rates close to other like-rated campuses, what small differences remain? Are these differences justified by local context, or do they signal a need for further review? </t>
  </si>
  <si>
    <t>In subjects/grades close to statewide standards, what small adjustments would improve coherence without over‑correcting? </t>
  </si>
  <si>
    <t>How do campus-level leadership practices or data review routines contribute to consistency or variance in designation rates? </t>
  </si>
  <si>
    <t>What practices or systems have enabled consistent designation rates across campuses with similar Domain 2A ratings? </t>
  </si>
  <si>
    <t>What practices or systems are leading to strong alignment to the statewide performance standards? </t>
  </si>
  <si>
    <t>How will we monitor for changes in campus context (e.g., staff turnover, new growth measures) that could impact future alignment? </t>
  </si>
  <si>
    <t>Are we administering other growth measures with the same fidelity as STAAR? </t>
  </si>
  <si>
    <t>Are we measuring growth in a consistent way across all growth measures? </t>
  </si>
  <si>
    <t>Do flaws exist in our appraisal system that require recalibration or more training? </t>
  </si>
  <si>
    <t>Do flaws exist in the construction, administration and/or calculation of our student growth measure(s)? </t>
  </si>
  <si>
    <t>How do the number of designations we issued compared to the Texas VAM designations? Does this percent of designations make sense for our district compared to our performance in the state? </t>
  </si>
  <si>
    <t>What other components are contributing to designation decisions?  Is this causing problems in our designation system? </t>
  </si>
  <si>
    <t>Do we notice trends at the campus level, teaching assignment level, or teacher category level that are causing designations to appear unfair? </t>
  </si>
  <si>
    <t>Are our student growth and teacher observation collected from the same grade and subject for individual teachers? </t>
  </si>
  <si>
    <t>In which areas can we enhance the consistency of teacher observation practices to minimize appraiser variability in ratings?</t>
  </si>
  <si>
    <t>How close are our designated teachers to the statewide performance standards?  Are the differences explicable? (e.g., our district is a high performing district compared to that of the average district in the state)   </t>
  </si>
  <si>
    <t>Are there other contributing factors in making designation decisions that are causing our designated teachers to have large differences to the statewide performance standards? </t>
  </si>
  <si>
    <t>How close are our designated teacher proportions to the statewide proportions?  Are the differences explicable? (e.g., my district is a high performing district compared to that of the average district in the state) </t>
  </si>
  <si>
    <t>→ Dive deeper into each individual designated teacher’s observation and growth scores.
→ Using Texas VAM data, look at the distribution of designations for Texas VAM using the statewide performance standards and compare to the distribution of district determined designations. Determine if large differences exist across eligible teacher groups or campuses.
→ Compare the proportion of teachers designated as Recognized, Exemplary, or Master on each campus to the statewide average for campuses with the same Domain 2A rating and note any significant differences.</t>
  </si>
  <si>
    <t>Accountability Ratings - Statewide Summary (Proportions by Domain 2A)</t>
  </si>
  <si>
    <t>Are designation decisions across categories identifying effective teachers? Are there modifications that need to be made to performance standards, cut points, weights, or approaches?</t>
  </si>
  <si>
    <t>Do designation decisions identify highly correlated teachers? (Note: Check 1 does NOT use designations in score calculations)</t>
  </si>
  <si>
    <t>Are the same students being looked at for our growth measure(s) as STAAR? Are we measuring growth in a consistent way across all growth measures? </t>
  </si>
  <si>
    <t>•  TIA Excel Analysis Tool
•  Teacher Observation Artifacts and Calibration Materials
•  Local Student Growth Measure Data</t>
  </si>
  <si>
    <t>•  Teacher Observation Artifacts and Calibration Materials
•  Campus or District Monitoring and Quality Assurance Systems
•  Stakeholder Feedback</t>
  </si>
  <si>
    <t>•  Local Student Growth Measure Data and Administration Protocols
•  Student–Teacher Linkage Records
•  Prior Years’ Data Validation Results</t>
  </si>
  <si>
    <t>•  TIA Data Analysis Tool
•  Staffing Patterns
•  Campus‑Level Performance Data</t>
  </si>
  <si>
    <t>•  Prior Years’ Validation Results
•  Staffing Patterns
•  Local Designation System Artifacts
•  Campus or District Monitoring and Quality Assurance Systems</t>
  </si>
  <si>
    <t>•  TIA Data Analysis Tool
•  Local Designation System Artifacts</t>
  </si>
  <si>
    <t>•  Texas VAM/EVAAS Reports
•  TIA Data Analysis Tool
•  Local Designation System Artifacts</t>
  </si>
  <si>
    <t>•  TIA Data Analysis Tool
•  Local Student Growth Measure Data
•  Teacher Observation Artifacts
•  Step 2 Report - Figure 1</t>
  </si>
  <si>
    <t>•  Texas VAM/EVAAS Reports
•  Local Designation System Artifacts
•  Student–Teacher Linkage Records</t>
  </si>
  <si>
    <t>•  Local Designation System Artifacts
•  Local Student Growth Measure Data
•  Teacher Observation Artifacts</t>
  </si>
  <si>
    <t>•  Student–Teacher Linkage Records
•  Local Student Growth Measure Data</t>
  </si>
  <si>
    <t>•  Local Student Growth Measure Data and Administration Protocols
•  Campus or District Monitoring and Quality Assurance Systems</t>
  </si>
  <si>
    <t>•  Local Student Growth Measure Data and Administration Protocols</t>
  </si>
  <si>
    <t>•  Texas VAM/EVAAS Reports
•  Student–Teacher Linkage Records</t>
  </si>
  <si>
    <t>•  Local Designation System Artifacts
•  Campus or District Monitoring and Quality Assurance Systems
•  Staffing Patterns</t>
  </si>
  <si>
    <t>•  TIA Data Analysis Tool
•  Local Designation System Artifacts
•  Campus or District Monitoring and Quality Assurance Systems
•  Stakeholder Feedback</t>
  </si>
  <si>
    <t>•  TIA Data Analysis Tool
•  Local Student Growth Measure Data
•  Teacher Observation Artifacts</t>
  </si>
  <si>
    <t>•  Local Designation System Artifacts
•  Campus‑Level Performance Data
•  Stakeholder Feedback</t>
  </si>
  <si>
    <t>•  Student–Teacher Linkage Records
•  Teacher Observation Artifacts
•  Local Student Growth Measure Data</t>
  </si>
  <si>
    <t>•  Teacher Observation Artifacts and Calibration Materials
•  Staffing Patterns
•  Campus or District Monitoring and Quality Assurance Systems</t>
  </si>
  <si>
    <t>•  TIA Data Analysis Tool
•  TIA Excel Analysis Tool
•  Teacher Observation Artifacts
•  Staffing Patterns</t>
  </si>
  <si>
    <t>•  Local Student Growth Measure Administration Protocols
•  Campus or District Monitoring and Quality Assuance Systems</t>
  </si>
  <si>
    <t>•  Local Observation Artifacts and Calibration Materials
•  Campus or District Monitoring and Quality Assuance Systems</t>
  </si>
  <si>
    <t>•  TIA Data Analysis Tool
•  Local Observation Artifacts and Calibration Materials
•  Local Student Growth Measure Administration Protocols
•  Local Designation System Artifacts
•  Campus or District Monitoring and Quality Assuance Systems</t>
  </si>
  <si>
    <t>•  Prior Years’ Validation Results
•  Staffing Patterns
•  Local Designation System Artifacts
•  Campus or District Monitoring and Quality Assuance Systems</t>
  </si>
  <si>
    <t>•  TIA Data Analysis Tool
•  Local Designation System Artifacts
•  Local Student Growth Measure Data
•  Teacher Observation Artifacts</t>
  </si>
  <si>
    <t>•  TIA Data Analysis Tool
•  Statewide Performance Standards
•  Campus‑Level Performance Data
•  Local Student Growth Measure Data
•  Teacher Observation Artifacts
•  Local Designation System Artifacts</t>
  </si>
  <si>
    <t>•  Statewide Performance Standards
•  Local Designation System Artifacts
•  Campus‑Level Performance Data
•  Stakeholder Feedback</t>
  </si>
  <si>
    <t>•  TIA Data Analysis Tool
•  Statewide Performance Standards
•  Local Designation System Artifacts</t>
  </si>
  <si>
    <t>•  TIA Data Analysis Tool
•  Statewide Performance Standards
•  Teacher Observation Artifacts and Calibration Materials</t>
  </si>
  <si>
    <t>•  TIA Data Analysis Tool
•  Statewide Performance Standards
•  Campus‑Level Performance Data</t>
  </si>
  <si>
    <t>•  Campus-Level Performance Data
•  Local Designation System Artifacts
•  Staffing Patterns</t>
  </si>
  <si>
    <t>•  Staffing Patterns
•  PD/Coaching Logs (Monitoring Systems)
•  Stakeholder Feedback</t>
  </si>
  <si>
    <t>•  TIA Data Analysis Tool
•  Local Designation System Artifacts
•   Campus or District Monitoring and Quality Assurance Systems
•  Prior Years' Validation Feedback</t>
  </si>
  <si>
    <t>•  TIA Data Analysis Tool
•  Campus‑Level Performance Data
•  Teacher Observation Artifacts
•  Local Student Growth Measure Data and Administration Protocols
•  Local Designation System Artifacts</t>
  </si>
  <si>
    <t>•  TIA Data Analysis Tool
•  Teacher Observation Artifacts
•  Local Student Growth Measure Data and Administration Protocols
•  Local Designation System Artifacts</t>
  </si>
  <si>
    <t>•  TIA Data Analysis Tool
•  Campus or District Monitoring and Quality Assurance Systems
•  Staffing Patterns</t>
  </si>
  <si>
    <t>•  TIA Data Analysis Tool
•  Campus ro District Monitoring and Quality Assurance Systems
•  Stakeholder Feedback
•  Campus‑Level Performance Data</t>
  </si>
  <si>
    <t>•  TIA Data Analysis Tool
•  Campus or District Monitoring and Quality Assurance Systems
•  Stakeholder Feedback</t>
  </si>
  <si>
    <t>•  Staffing Patterns
•  Local Designation System Artifacts
•  Campus or District Monitoring and Quality Assurance Systems</t>
  </si>
  <si>
    <t>•  TIA Data Analysis Tool
•  Teacher Observation Artifacts and Calibration Materials
•  Local Student Growth Measure Data
•  Student–Teacher Linkage Records
•  Prior Years’ Data Validation Results</t>
  </si>
  <si>
    <t>•  TIA Data Analysis Tool
•  Teacher Observation Artifacts and Calibration Materials
•  Campus or District Monitoring and Quality Assurance Systems</t>
  </si>
  <si>
    <t>•  TIA Data Analysis Tool
•  Staffing Patterns
•  Campus‑Level Performance Data
•  Local Designation System Artifacts</t>
  </si>
  <si>
    <r>
      <t xml:space="preserve">3. Engage in Domain-Level Inquiry
</t>
    </r>
    <r>
      <rPr>
        <sz val="11"/>
        <rFont val="Aptos Narrow"/>
        <family val="2"/>
        <scheme val="minor"/>
      </rPr>
      <t>Each domain includes a structured table to guide your thinking.
Depending on your score input, relevant questions to consider will be highlighted. Add questions of your own to explore what the data might be signaling.
Evidence sources to review are suggested to help you answer each question.
Document key insights that emerge from your review.
List possible action steps based on your findings.
Assign a priority level to determine what requires immediate attention.</t>
    </r>
  </si>
  <si>
    <t>Review your domain insights to identify patterns, root causes, and cross‑domain themes.
Use the following reflection questions:
•  Which insight shows the largest improvement opportunity?
•  Which issue affects the fairness or accuracy of designations?
•  What resources or training are required?
•  What action is feasible in the current year? Which needs next year?
Select your highest‑priority problems to solve and add to the Action Plan tab.</t>
  </si>
  <si>
    <r>
      <t xml:space="preserve">This workbook is designed to help move from reviewing the TIA </t>
    </r>
    <r>
      <rPr>
        <i/>
        <sz val="11"/>
        <rFont val="Aptos Narrow"/>
        <family val="2"/>
        <scheme val="minor"/>
      </rPr>
      <t>Data Validation Report</t>
    </r>
    <r>
      <rPr>
        <sz val="11"/>
        <rFont val="Aptos Narrow"/>
        <family val="2"/>
        <scheme val="minor"/>
      </rPr>
      <t xml:space="preserve"> to interpreting results and making informed, actionable decisions. Using guided question, structured reflection, and clear action‑planning tools, users will explore root causes, identify priority areas, and develop a targeted improvement plan.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</si>
</sst>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u/>
      <sz val="11"/>
      <color theme="10"/>
      <name val="Aptos Narrow"/>
      <family val="2"/>
      <scheme val="minor"/>
    </font>
    <font>
      <i/>
      <sz val="11"/>
      <color theme="1"/>
      <name val="Aptos Narrow"/>
      <family val="2"/>
      <scheme val="minor"/>
    </font>
    <font>
      <b/>
      <sz val="9"/>
      <color indexed="81"/>
      <name val="Tahoma"/>
      <family val="2"/>
    </font>
    <font>
      <sz val="11"/>
      <name val="Aptos Narrow"/>
      <family val="2"/>
      <scheme val="minor"/>
    </font>
    <font>
      <b/>
      <sz val="12"/>
      <color rgb="FF0D6CB9"/>
      <name val="Aptos Narrow"/>
      <family val="2"/>
      <scheme val="minor"/>
    </font>
    <font>
      <b/>
      <sz val="16"/>
      <color rgb="FF0D6CB9"/>
      <name val="Aptos Narrow"/>
      <family val="2"/>
      <scheme val="minor"/>
    </font>
    <font>
      <b/>
      <sz val="11"/>
      <color rgb="FF008482"/>
      <name val="Aptos Narrow"/>
      <family val="2"/>
      <scheme val="minor"/>
    </font>
    <font>
      <b/>
      <sz val="11"/>
      <color theme="0"/>
      <name val="Calibri"/>
      <family val="2"/>
    </font>
    <font>
      <sz val="11"/>
      <color theme="1"/>
      <name val="Aptos Narrow"/>
      <family val="2"/>
    </font>
    <font>
      <b/>
      <sz val="12"/>
      <color theme="0"/>
      <name val="Aptos Narrow"/>
      <family val="2"/>
      <scheme val="minor"/>
    </font>
    <font>
      <i/>
      <sz val="11"/>
      <name val="Aptos Narrow"/>
      <family val="2"/>
      <scheme val="minor"/>
    </font>
  </fonts>
  <fills count="11">
    <fill>
      <patternFill patternType="none"/>
    </fill>
    <fill>
      <patternFill patternType="gray125"/>
    </fill>
    <fill>
      <patternFill patternType="solid">
        <fgColor theme="2"/>
        <bgColor indexed="64"/>
      </patternFill>
    </fill>
    <fill>
      <patternFill patternType="solid">
        <fgColor rgb="FF0D6CB9"/>
        <bgColor rgb="FFFFEFD5"/>
      </patternFill>
    </fill>
    <fill>
      <patternFill patternType="solid">
        <fgColor rgb="FF0D6CB9"/>
        <bgColor indexed="64"/>
      </patternFill>
    </fill>
    <fill>
      <patternFill patternType="solid">
        <fgColor rgb="FF008482"/>
        <bgColor rgb="FFE6F2FF"/>
      </patternFill>
    </fill>
    <fill>
      <patternFill patternType="solid">
        <fgColor rgb="FF008482"/>
        <bgColor indexed="64"/>
      </patternFill>
    </fill>
    <fill>
      <patternFill patternType="solid">
        <fgColor rgb="FF40834E"/>
        <bgColor indexed="64"/>
      </patternFill>
    </fill>
    <fill>
      <patternFill patternType="solid">
        <fgColor rgb="FFCF380E"/>
        <bgColor indexed="64"/>
      </patternFill>
    </fill>
    <fill>
      <patternFill patternType="solid">
        <fgColor rgb="FFADD7F9"/>
        <bgColor indexed="64"/>
      </patternFill>
    </fill>
    <fill>
      <patternFill patternType="solid">
        <fgColor theme="3" tint="0.89999084444715716"/>
        <bgColor indexed="64"/>
      </patternFill>
    </fill>
  </fills>
  <borders count="44">
    <border>
      <left/>
      <right/>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3">
    <xf numFmtId="0" fontId="0" fillId="0" borderId="0"/>
    <xf numFmtId="9" fontId="1" fillId="0" borderId="0" applyFont="0" applyFill="0" applyBorder="0" applyAlignment="0" applyProtection="0"/>
    <xf numFmtId="0" fontId="4" fillId="0" borderId="0" applyNumberFormat="0" applyFill="0" applyBorder="0" applyAlignment="0" applyProtection="0"/>
  </cellStyleXfs>
  <cellXfs count="123">
    <xf numFmtId="0" fontId="0" fillId="0" borderId="0" xfId="0"/>
    <xf numFmtId="0" fontId="0" fillId="0" borderId="0" xfId="0" applyAlignment="1">
      <alignment wrapText="1"/>
    </xf>
    <xf numFmtId="0" fontId="5" fillId="0" borderId="0" xfId="0" applyFont="1"/>
    <xf numFmtId="0" fontId="9" fillId="0" borderId="0" xfId="0" applyFont="1"/>
    <xf numFmtId="0" fontId="0" fillId="0" borderId="2" xfId="0" applyBorder="1" applyAlignment="1">
      <alignment horizontal="center"/>
    </xf>
    <xf numFmtId="0" fontId="0" fillId="0" borderId="5" xfId="0" applyBorder="1" applyAlignment="1">
      <alignment horizontal="center"/>
    </xf>
    <xf numFmtId="0" fontId="0" fillId="0" borderId="3" xfId="0" applyBorder="1" applyAlignment="1">
      <alignment horizontal="center"/>
    </xf>
    <xf numFmtId="0" fontId="0" fillId="0" borderId="2" xfId="0" applyBorder="1" applyAlignment="1">
      <alignment wrapText="1"/>
    </xf>
    <xf numFmtId="0" fontId="0" fillId="0" borderId="2" xfId="0" applyBorder="1"/>
    <xf numFmtId="0" fontId="2" fillId="6" borderId="9" xfId="0" applyFont="1" applyFill="1" applyBorder="1" applyAlignment="1">
      <alignment horizontal="center"/>
    </xf>
    <xf numFmtId="0" fontId="2" fillId="6" borderId="10" xfId="0" applyFont="1" applyFill="1" applyBorder="1" applyAlignment="1">
      <alignment horizontal="center"/>
    </xf>
    <xf numFmtId="0" fontId="0" fillId="0" borderId="11" xfId="0" applyBorder="1" applyAlignment="1">
      <alignment wrapText="1"/>
    </xf>
    <xf numFmtId="0" fontId="0" fillId="0" borderId="12" xfId="0" applyBorder="1"/>
    <xf numFmtId="0" fontId="0" fillId="0" borderId="11" xfId="0" applyBorder="1"/>
    <xf numFmtId="0" fontId="0" fillId="0" borderId="13" xfId="0" applyBorder="1"/>
    <xf numFmtId="0" fontId="0" fillId="0" borderId="14" xfId="0" applyBorder="1"/>
    <xf numFmtId="0" fontId="0" fillId="0" borderId="15" xfId="0" applyBorder="1"/>
    <xf numFmtId="0" fontId="0" fillId="0" borderId="13" xfId="0" applyBorder="1" applyAlignment="1">
      <alignment wrapText="1"/>
    </xf>
    <xf numFmtId="0" fontId="0" fillId="0" borderId="17" xfId="0" applyBorder="1"/>
    <xf numFmtId="0" fontId="2" fillId="7" borderId="11" xfId="0" applyFont="1" applyFill="1" applyBorder="1" applyAlignment="1">
      <alignment horizontal="center"/>
    </xf>
    <xf numFmtId="0" fontId="2" fillId="7" borderId="2" xfId="0" applyFont="1" applyFill="1" applyBorder="1" applyAlignment="1">
      <alignment horizontal="center"/>
    </xf>
    <xf numFmtId="0" fontId="2" fillId="7" borderId="12" xfId="0" applyFont="1" applyFill="1" applyBorder="1" applyAlignment="1">
      <alignment horizontal="center"/>
    </xf>
    <xf numFmtId="0" fontId="10" fillId="0" borderId="21" xfId="0" applyFont="1" applyBorder="1" applyAlignment="1">
      <alignment wrapText="1"/>
    </xf>
    <xf numFmtId="0" fontId="10" fillId="0" borderId="22" xfId="0" applyFont="1" applyBorder="1" applyAlignment="1">
      <alignment wrapText="1"/>
    </xf>
    <xf numFmtId="0" fontId="13" fillId="8" borderId="20" xfId="0" applyFont="1" applyFill="1" applyBorder="1"/>
    <xf numFmtId="0" fontId="7" fillId="0" borderId="22" xfId="0" applyFont="1" applyBorder="1" applyAlignment="1">
      <alignment wrapText="1"/>
    </xf>
    <xf numFmtId="0" fontId="0" fillId="0" borderId="22" xfId="0" applyBorder="1" applyAlignment="1">
      <alignment wrapText="1"/>
    </xf>
    <xf numFmtId="0" fontId="2" fillId="6" borderId="20" xfId="0" applyFont="1" applyFill="1" applyBorder="1"/>
    <xf numFmtId="0" fontId="3" fillId="0" borderId="25" xfId="0" applyFont="1" applyBorder="1"/>
    <xf numFmtId="0" fontId="0" fillId="0" borderId="4" xfId="0" applyBorder="1"/>
    <xf numFmtId="0" fontId="0" fillId="0" borderId="27" xfId="0" applyBorder="1"/>
    <xf numFmtId="0" fontId="0" fillId="0" borderId="21" xfId="0" applyBorder="1"/>
    <xf numFmtId="0" fontId="0" fillId="0" borderId="34" xfId="0" applyBorder="1"/>
    <xf numFmtId="0" fontId="2" fillId="6" borderId="8" xfId="0" applyFont="1" applyFill="1" applyBorder="1" applyAlignment="1">
      <alignment horizontal="center" wrapText="1"/>
    </xf>
    <xf numFmtId="0" fontId="0" fillId="0" borderId="14" xfId="0" applyBorder="1" applyAlignment="1">
      <alignment wrapText="1"/>
    </xf>
    <xf numFmtId="0" fontId="11" fillId="3" borderId="8" xfId="0" applyFont="1" applyFill="1" applyBorder="1" applyAlignment="1">
      <alignment horizontal="center"/>
    </xf>
    <xf numFmtId="0" fontId="2" fillId="4" borderId="9" xfId="0" applyFont="1" applyFill="1" applyBorder="1" applyAlignment="1">
      <alignment horizontal="center"/>
    </xf>
    <xf numFmtId="0" fontId="2" fillId="4" borderId="10" xfId="0" applyFont="1" applyFill="1" applyBorder="1" applyAlignment="1">
      <alignment horizontal="center"/>
    </xf>
    <xf numFmtId="0" fontId="3" fillId="0" borderId="11" xfId="0" applyFont="1" applyBorder="1" applyAlignment="1">
      <alignment horizontal="center" vertical="center" wrapText="1"/>
    </xf>
    <xf numFmtId="0" fontId="0" fillId="0" borderId="12" xfId="0" applyBorder="1" applyAlignment="1">
      <alignment horizontal="center"/>
    </xf>
    <xf numFmtId="0" fontId="0" fillId="2" borderId="35" xfId="0" applyFill="1" applyBorder="1" applyAlignment="1">
      <alignment horizontal="center"/>
    </xf>
    <xf numFmtId="0" fontId="0" fillId="2" borderId="36" xfId="0" applyFill="1" applyBorder="1" applyAlignment="1">
      <alignment horizontal="center"/>
    </xf>
    <xf numFmtId="0" fontId="0" fillId="2" borderId="37" xfId="0" applyFill="1" applyBorder="1" applyAlignment="1">
      <alignment horizontal="center"/>
    </xf>
    <xf numFmtId="0" fontId="11" fillId="5" borderId="13" xfId="0" applyFont="1" applyFill="1" applyBorder="1"/>
    <xf numFmtId="0" fontId="0" fillId="2" borderId="19" xfId="0" applyFill="1" applyBorder="1"/>
    <xf numFmtId="0" fontId="0" fillId="2" borderId="24" xfId="0" applyFill="1" applyBorder="1"/>
    <xf numFmtId="0" fontId="0" fillId="2" borderId="27" xfId="0" applyFill="1" applyBorder="1"/>
    <xf numFmtId="9" fontId="3" fillId="0" borderId="38" xfId="1" applyFont="1" applyBorder="1"/>
    <xf numFmtId="0" fontId="10" fillId="0" borderId="34" xfId="0" applyFont="1" applyBorder="1" applyAlignment="1">
      <alignment wrapText="1"/>
    </xf>
    <xf numFmtId="0" fontId="2" fillId="6" borderId="18" xfId="0" applyFont="1" applyFill="1" applyBorder="1" applyAlignment="1">
      <alignment horizontal="center"/>
    </xf>
    <xf numFmtId="0" fontId="0" fillId="0" borderId="3" xfId="0" applyBorder="1"/>
    <xf numFmtId="0" fontId="0" fillId="0" borderId="19" xfId="0" applyBorder="1"/>
    <xf numFmtId="0" fontId="0" fillId="0" borderId="12" xfId="0" applyBorder="1" applyAlignment="1">
      <alignment wrapText="1"/>
    </xf>
    <xf numFmtId="0" fontId="0" fillId="0" borderId="32" xfId="0" applyBorder="1" applyAlignment="1">
      <alignment wrapText="1"/>
    </xf>
    <xf numFmtId="0" fontId="0" fillId="0" borderId="5" xfId="0" applyBorder="1"/>
    <xf numFmtId="0" fontId="0" fillId="0" borderId="35" xfId="0" applyBorder="1"/>
    <xf numFmtId="0" fontId="0" fillId="10" borderId="2" xfId="0" applyFill="1" applyBorder="1" applyAlignment="1">
      <alignment horizontal="center"/>
    </xf>
    <xf numFmtId="0" fontId="0" fillId="10" borderId="12" xfId="0" applyFill="1" applyBorder="1" applyAlignment="1">
      <alignment horizontal="center"/>
    </xf>
    <xf numFmtId="0" fontId="0" fillId="10" borderId="35" xfId="0" applyFill="1" applyBorder="1" applyAlignment="1">
      <alignment horizontal="center"/>
    </xf>
    <xf numFmtId="0" fontId="0" fillId="0" borderId="5" xfId="0" applyBorder="1" applyAlignment="1">
      <alignment wrapText="1"/>
    </xf>
    <xf numFmtId="0" fontId="3" fillId="10"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8" fillId="0" borderId="0" xfId="0" applyFont="1" applyAlignment="1">
      <alignment wrapText="1"/>
    </xf>
    <xf numFmtId="0" fontId="8" fillId="0" borderId="0" xfId="0" applyFont="1"/>
    <xf numFmtId="0" fontId="0" fillId="0" borderId="0" xfId="0" applyAlignment="1">
      <alignment wrapText="1"/>
    </xf>
    <xf numFmtId="0" fontId="2" fillId="6" borderId="8" xfId="0" applyFont="1" applyFill="1" applyBorder="1" applyAlignment="1">
      <alignment horizontal="center"/>
    </xf>
    <xf numFmtId="0" fontId="2" fillId="6" borderId="9" xfId="0" applyFont="1" applyFill="1" applyBorder="1" applyAlignment="1">
      <alignment horizontal="center"/>
    </xf>
    <xf numFmtId="0" fontId="2" fillId="6" borderId="10" xfId="0" applyFont="1" applyFill="1" applyBorder="1" applyAlignment="1">
      <alignment horizontal="center"/>
    </xf>
    <xf numFmtId="0" fontId="13" fillId="8" borderId="8" xfId="0" applyFont="1" applyFill="1" applyBorder="1"/>
    <xf numFmtId="0" fontId="13" fillId="8" borderId="9" xfId="0" applyFont="1" applyFill="1" applyBorder="1"/>
    <xf numFmtId="0" fontId="13" fillId="8" borderId="18" xfId="0" applyFont="1" applyFill="1" applyBorder="1"/>
    <xf numFmtId="0" fontId="9" fillId="0" borderId="0" xfId="0" applyFont="1"/>
    <xf numFmtId="0" fontId="4" fillId="0" borderId="13" xfId="2" applyBorder="1" applyAlignment="1"/>
    <xf numFmtId="0" fontId="4" fillId="0" borderId="15" xfId="2" applyBorder="1" applyAlignment="1"/>
    <xf numFmtId="0" fontId="4" fillId="0" borderId="11" xfId="2" applyBorder="1" applyAlignment="1">
      <alignment horizontal="left"/>
    </xf>
    <xf numFmtId="0" fontId="4" fillId="0" borderId="12" xfId="2" applyBorder="1" applyAlignment="1">
      <alignment horizontal="left"/>
    </xf>
    <xf numFmtId="0" fontId="4" fillId="0" borderId="11" xfId="2" applyBorder="1" applyAlignment="1"/>
    <xf numFmtId="0" fontId="4" fillId="0" borderId="12" xfId="2" applyBorder="1" applyAlignment="1"/>
    <xf numFmtId="0" fontId="2" fillId="8" borderId="8" xfId="0" applyFont="1" applyFill="1" applyBorder="1"/>
    <xf numFmtId="0" fontId="2" fillId="8" borderId="10" xfId="0" applyFont="1" applyFill="1" applyBorder="1"/>
    <xf numFmtId="0" fontId="3" fillId="0" borderId="16" xfId="0" applyFont="1" applyBorder="1" applyAlignment="1">
      <alignment horizontal="left" wrapText="1"/>
    </xf>
    <xf numFmtId="0" fontId="3" fillId="0" borderId="1" xfId="0" applyFont="1" applyBorder="1" applyAlignment="1">
      <alignment horizontal="left" wrapText="1"/>
    </xf>
    <xf numFmtId="0" fontId="3" fillId="0" borderId="17" xfId="0" applyFont="1" applyBorder="1" applyAlignment="1">
      <alignment horizontal="left" wrapText="1"/>
    </xf>
    <xf numFmtId="0" fontId="3" fillId="9" borderId="23" xfId="0" applyFont="1" applyFill="1" applyBorder="1"/>
    <xf numFmtId="0" fontId="3" fillId="9" borderId="24" xfId="0" applyFont="1" applyFill="1" applyBorder="1"/>
    <xf numFmtId="0" fontId="3" fillId="9" borderId="25" xfId="0" applyFont="1" applyFill="1" applyBorder="1"/>
    <xf numFmtId="0" fontId="0" fillId="0" borderId="11" xfId="0" applyBorder="1" applyAlignment="1">
      <alignment wrapText="1"/>
    </xf>
    <xf numFmtId="0" fontId="0" fillId="0" borderId="2" xfId="0" applyBorder="1" applyAlignment="1">
      <alignment wrapText="1"/>
    </xf>
    <xf numFmtId="0" fontId="0" fillId="0" borderId="3" xfId="0" applyBorder="1" applyAlignment="1">
      <alignment wrapText="1"/>
    </xf>
    <xf numFmtId="0" fontId="0" fillId="0" borderId="13" xfId="0" applyBorder="1" applyAlignment="1">
      <alignment wrapText="1"/>
    </xf>
    <xf numFmtId="0" fontId="0" fillId="0" borderId="14" xfId="0" applyBorder="1" applyAlignment="1">
      <alignment wrapText="1"/>
    </xf>
    <xf numFmtId="0" fontId="0" fillId="0" borderId="19" xfId="0" applyBorder="1" applyAlignment="1">
      <alignment wrapText="1"/>
    </xf>
    <xf numFmtId="0" fontId="3" fillId="0" borderId="28" xfId="0" applyFont="1" applyBorder="1" applyAlignment="1">
      <alignment horizontal="left" wrapText="1"/>
    </xf>
    <xf numFmtId="0" fontId="3" fillId="0" borderId="7" xfId="0" applyFont="1" applyBorder="1" applyAlignment="1">
      <alignment horizontal="left" wrapText="1"/>
    </xf>
    <xf numFmtId="0" fontId="3" fillId="0" borderId="29" xfId="0" applyFont="1" applyBorder="1" applyAlignment="1">
      <alignment horizontal="left" wrapText="1"/>
    </xf>
    <xf numFmtId="0" fontId="3" fillId="0" borderId="30" xfId="0" applyFont="1" applyBorder="1" applyAlignment="1">
      <alignment horizontal="left" wrapText="1"/>
    </xf>
    <xf numFmtId="0" fontId="3" fillId="0" borderId="6" xfId="0" applyFont="1" applyBorder="1" applyAlignment="1">
      <alignment horizontal="left" wrapText="1"/>
    </xf>
    <xf numFmtId="0" fontId="3" fillId="0" borderId="31" xfId="0" applyFont="1" applyBorder="1" applyAlignment="1">
      <alignment horizontal="left" wrapText="1"/>
    </xf>
    <xf numFmtId="0" fontId="4" fillId="0" borderId="28" xfId="2" applyBorder="1" applyAlignment="1">
      <alignment horizontal="left"/>
    </xf>
    <xf numFmtId="0" fontId="4" fillId="0" borderId="29" xfId="2" applyBorder="1" applyAlignment="1">
      <alignment horizontal="left"/>
    </xf>
    <xf numFmtId="0" fontId="0" fillId="0" borderId="11" xfId="0" applyBorder="1" applyAlignment="1">
      <alignment vertical="top" wrapText="1"/>
    </xf>
    <xf numFmtId="0" fontId="0" fillId="0" borderId="2" xfId="0" applyBorder="1" applyAlignment="1">
      <alignment vertical="top" wrapText="1"/>
    </xf>
    <xf numFmtId="0" fontId="0" fillId="0" borderId="3" xfId="0" applyBorder="1" applyAlignment="1">
      <alignment vertical="top" wrapText="1"/>
    </xf>
    <xf numFmtId="0" fontId="0" fillId="0" borderId="32" xfId="0" applyBorder="1" applyAlignment="1">
      <alignment vertical="top" wrapText="1"/>
    </xf>
    <xf numFmtId="0" fontId="0" fillId="0" borderId="5" xfId="0" applyBorder="1" applyAlignment="1">
      <alignment vertical="top" wrapText="1"/>
    </xf>
    <xf numFmtId="0" fontId="0" fillId="0" borderId="33" xfId="0" applyBorder="1" applyAlignment="1">
      <alignment vertical="top" wrapText="1"/>
    </xf>
    <xf numFmtId="0" fontId="0" fillId="0" borderId="13" xfId="0" applyBorder="1" applyAlignment="1">
      <alignment vertical="top" wrapText="1"/>
    </xf>
    <xf numFmtId="0" fontId="0" fillId="0" borderId="14" xfId="0" applyBorder="1" applyAlignment="1">
      <alignment vertical="top" wrapText="1"/>
    </xf>
    <xf numFmtId="0" fontId="0" fillId="0" borderId="19" xfId="0" applyBorder="1" applyAlignment="1">
      <alignment vertical="top" wrapText="1"/>
    </xf>
    <xf numFmtId="0" fontId="4" fillId="0" borderId="23" xfId="2" applyFill="1" applyBorder="1"/>
    <xf numFmtId="0" fontId="4" fillId="0" borderId="25" xfId="2" applyFill="1" applyBorder="1"/>
    <xf numFmtId="0" fontId="0" fillId="0" borderId="30" xfId="0" applyBorder="1" applyAlignment="1">
      <alignment horizontal="left" vertical="top" wrapText="1"/>
    </xf>
    <xf numFmtId="0" fontId="0" fillId="0" borderId="6" xfId="0" applyBorder="1" applyAlignment="1">
      <alignment horizontal="left" vertical="top" wrapText="1"/>
    </xf>
    <xf numFmtId="0" fontId="0" fillId="0" borderId="31" xfId="0" applyBorder="1" applyAlignment="1">
      <alignment horizontal="left" vertical="top" wrapText="1"/>
    </xf>
    <xf numFmtId="0" fontId="0" fillId="0" borderId="39" xfId="0" applyBorder="1" applyAlignment="1">
      <alignment horizontal="left" vertical="top" wrapText="1"/>
    </xf>
    <xf numFmtId="0" fontId="0" fillId="0" borderId="0" xfId="0" applyAlignment="1">
      <alignment horizontal="left" vertical="top" wrapText="1"/>
    </xf>
    <xf numFmtId="0" fontId="0" fillId="0" borderId="40" xfId="0" applyBorder="1" applyAlignment="1">
      <alignment horizontal="left" vertical="top" wrapText="1"/>
    </xf>
    <xf numFmtId="0" fontId="0" fillId="0" borderId="41" xfId="0" applyBorder="1" applyAlignment="1">
      <alignment horizontal="left" vertical="top" wrapText="1"/>
    </xf>
    <xf numFmtId="0" fontId="0" fillId="0" borderId="42" xfId="0" applyBorder="1" applyAlignment="1">
      <alignment horizontal="left" vertical="top" wrapText="1"/>
    </xf>
    <xf numFmtId="0" fontId="0" fillId="0" borderId="43" xfId="0" applyBorder="1" applyAlignment="1">
      <alignment horizontal="left" vertical="top" wrapText="1"/>
    </xf>
    <xf numFmtId="0" fontId="9" fillId="0" borderId="0" xfId="0" applyFont="1" applyAlignment="1">
      <alignment wrapText="1"/>
    </xf>
    <xf numFmtId="0" fontId="2" fillId="6" borderId="26" xfId="0" applyFont="1" applyFill="1" applyBorder="1" applyAlignment="1">
      <alignment horizontal="center"/>
    </xf>
    <xf numFmtId="0" fontId="9" fillId="0" borderId="0" xfId="0" applyFont="1" applyAlignment="1">
      <alignment horizontal="left"/>
    </xf>
  </cellXfs>
  <cellStyles count="3">
    <cellStyle name="Hyperlink" xfId="2" builtinId="8"/>
    <cellStyle name="Normal" xfId="0" builtinId="0"/>
    <cellStyle name="Percent" xfId="1" builtinId="5"/>
  </cellStyles>
  <dxfs count="28">
    <dxf>
      <fill>
        <patternFill>
          <bgColor rgb="FFF9E4B9"/>
        </patternFill>
      </fill>
    </dxf>
    <dxf>
      <fill>
        <patternFill>
          <bgColor rgb="FFF9E4B9"/>
        </patternFill>
      </fill>
    </dxf>
    <dxf>
      <fill>
        <patternFill>
          <bgColor rgb="FFF9E4B9"/>
        </patternFill>
      </fill>
    </dxf>
    <dxf>
      <fill>
        <patternFill>
          <bgColor rgb="FFF9E4B9"/>
        </patternFill>
      </fill>
    </dxf>
    <dxf>
      <fill>
        <patternFill>
          <bgColor rgb="FFF9E4B9"/>
        </patternFill>
      </fill>
    </dxf>
    <dxf>
      <fill>
        <patternFill>
          <bgColor rgb="FFF9E4B9"/>
        </patternFill>
      </fill>
    </dxf>
    <dxf>
      <fill>
        <patternFill>
          <bgColor rgb="FFF9E4B9"/>
        </patternFill>
      </fill>
    </dxf>
    <dxf>
      <fill>
        <patternFill>
          <bgColor rgb="FFF9E4B9"/>
        </patternFill>
      </fill>
    </dxf>
    <dxf>
      <fill>
        <patternFill>
          <bgColor rgb="FFF9E4B9"/>
        </patternFill>
      </fill>
    </dxf>
    <dxf>
      <fill>
        <patternFill>
          <bgColor rgb="FFF9E4B9"/>
        </patternFill>
      </fill>
    </dxf>
    <dxf>
      <fill>
        <patternFill>
          <bgColor rgb="FFF9E4B9"/>
        </patternFill>
      </fill>
    </dxf>
    <dxf>
      <fill>
        <patternFill>
          <bgColor rgb="FFF9E4B9"/>
        </patternFill>
      </fill>
    </dxf>
    <dxf>
      <fill>
        <patternFill>
          <bgColor rgb="FFF9E4B9"/>
        </patternFill>
      </fill>
    </dxf>
    <dxf>
      <fill>
        <patternFill>
          <bgColor rgb="FFF9E4B9"/>
        </patternFill>
      </fill>
    </dxf>
    <dxf>
      <fill>
        <patternFill>
          <bgColor rgb="FFF9E4B9"/>
        </patternFill>
      </fill>
    </dxf>
    <dxf>
      <fill>
        <patternFill>
          <bgColor rgb="FFF9E4B9"/>
        </patternFill>
      </fill>
    </dxf>
    <dxf>
      <fill>
        <patternFill>
          <bgColor rgb="FFF9E4B9"/>
        </patternFill>
      </fill>
    </dxf>
    <dxf>
      <fill>
        <patternFill>
          <bgColor rgb="FFF9E4B9"/>
        </patternFill>
      </fill>
    </dxf>
    <dxf>
      <fill>
        <patternFill>
          <bgColor rgb="FFF9E4B9"/>
        </patternFill>
      </fill>
    </dxf>
    <dxf>
      <fill>
        <patternFill>
          <bgColor rgb="FFF9E4B9"/>
        </patternFill>
      </fill>
    </dxf>
    <dxf>
      <fill>
        <patternFill>
          <bgColor rgb="FFF9E4B9"/>
        </patternFill>
      </fill>
    </dxf>
    <dxf>
      <fill>
        <patternFill>
          <bgColor rgb="FFF9E4B9"/>
        </patternFill>
      </fill>
    </dxf>
    <dxf>
      <fill>
        <patternFill>
          <bgColor rgb="FFF9E4B9"/>
        </patternFill>
      </fill>
    </dxf>
    <dxf>
      <fill>
        <patternFill>
          <bgColor rgb="FFF9E4B9"/>
        </patternFill>
      </fill>
    </dxf>
    <dxf>
      <fill>
        <patternFill>
          <bgColor rgb="FFF9E4B9"/>
        </patternFill>
      </fill>
    </dxf>
    <dxf>
      <fill>
        <patternFill>
          <bgColor rgb="FFF9E4B9"/>
        </patternFill>
      </fill>
    </dxf>
    <dxf>
      <fill>
        <patternFill>
          <bgColor rgb="FFF9E4B9"/>
        </patternFill>
      </fill>
    </dxf>
    <dxf>
      <fill>
        <patternFill>
          <bgColor rgb="FFF9E4B9"/>
        </patternFill>
      </fill>
    </dxf>
  </dxfs>
  <tableStyles count="0" defaultTableStyle="TableStyleMedium2" defaultPivotStyle="PivotStyleLight16"/>
  <colors>
    <mruColors>
      <color rgb="FFF9E4B9"/>
      <color rgb="FFF9E49B"/>
      <color rgb="FFF94EC9"/>
      <color rgb="FF008482"/>
      <color rgb="FF0D6CB9"/>
      <color rgb="FFCF380E"/>
      <color rgb="FF40834E"/>
      <color rgb="FFADD7F9"/>
      <color rgb="FFECA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tea-tia.shinyapps.io/TIA_DAT/" TargetMode="External"/><Relationship Id="rId2" Type="http://schemas.openxmlformats.org/officeDocument/2006/relationships/hyperlink" Target="https://tiatexas.org/resources/how-to-use-the-tia-excel-analysis-tool/" TargetMode="External"/><Relationship Id="rId1" Type="http://schemas.openxmlformats.org/officeDocument/2006/relationships/hyperlink" Target="https://tiatexas.org/resources/teacher-observation-correlation-2/"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hyperlink" Target="https://tea-tia.shinyapps.io/TIA_DAT/" TargetMode="External"/><Relationship Id="rId7" Type="http://schemas.openxmlformats.org/officeDocument/2006/relationships/vmlDrawing" Target="../drawings/vmlDrawing2.vml"/><Relationship Id="rId2" Type="http://schemas.openxmlformats.org/officeDocument/2006/relationships/hyperlink" Target="https://tiatexas.org/resources/how-to-use-the-tia-excel-analysis-tool/" TargetMode="External"/><Relationship Id="rId1" Type="http://schemas.openxmlformats.org/officeDocument/2006/relationships/hyperlink" Target="https://tiatexas.org/resources/teacher-observation-correlation-2/" TargetMode="External"/><Relationship Id="rId6" Type="http://schemas.openxmlformats.org/officeDocument/2006/relationships/printerSettings" Target="../printerSettings/printerSettings4.bin"/><Relationship Id="rId5" Type="http://schemas.openxmlformats.org/officeDocument/2006/relationships/hyperlink" Target="https://evaasresources.sas.com/texas-evaas-virtual-library/full-view.html" TargetMode="External"/><Relationship Id="rId4" Type="http://schemas.openxmlformats.org/officeDocument/2006/relationships/hyperlink" Target="https://texasvam.sas.com/" TargetMode="External"/></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5.bin"/><Relationship Id="rId3" Type="http://schemas.openxmlformats.org/officeDocument/2006/relationships/hyperlink" Target="https://tea-tia.shinyapps.io/TIA_DAT/" TargetMode="External"/><Relationship Id="rId7" Type="http://schemas.openxmlformats.org/officeDocument/2006/relationships/hyperlink" Target="https://tiatexas.org/for-districts/components-of-a-system/teacher-observation/" TargetMode="External"/><Relationship Id="rId2" Type="http://schemas.openxmlformats.org/officeDocument/2006/relationships/hyperlink" Target="https://tiatexas.org/resources/how-to-use-the-tia-excel-analysis-tool/" TargetMode="External"/><Relationship Id="rId1" Type="http://schemas.openxmlformats.org/officeDocument/2006/relationships/hyperlink" Target="https://tiatexas.org/resources/teacher-observation-correlation-2/" TargetMode="External"/><Relationship Id="rId6" Type="http://schemas.openxmlformats.org/officeDocument/2006/relationships/hyperlink" Target="https://tiatexas.org/resources/sample-models-for-setting-expected-growth-targets-pdf/" TargetMode="External"/><Relationship Id="rId5" Type="http://schemas.openxmlformats.org/officeDocument/2006/relationships/hyperlink" Target="https://tiatexas.org/for-districts/third-party-assessment-options/" TargetMode="External"/><Relationship Id="rId10" Type="http://schemas.openxmlformats.org/officeDocument/2006/relationships/comments" Target="../comments3.xml"/><Relationship Id="rId4" Type="http://schemas.openxmlformats.org/officeDocument/2006/relationships/hyperlink" Target="https://tiatexas.org/teacher-calibration-protocols/" TargetMode="External"/><Relationship Id="rId9"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tea.texas.gov/texas-schools/accountability/academic-accountability/performance-reporting" TargetMode="External"/><Relationship Id="rId1" Type="http://schemas.openxmlformats.org/officeDocument/2006/relationships/hyperlink" Target="https://tea-tia.shinyapps.io/TIA_DA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20BA4-19ED-4941-B3F6-2A31C3A3D25E}">
  <dimension ref="A1:A15"/>
  <sheetViews>
    <sheetView tabSelected="1" zoomScale="110" zoomScaleNormal="110" workbookViewId="0">
      <selection activeCell="A7" sqref="A7"/>
    </sheetView>
  </sheetViews>
  <sheetFormatPr defaultRowHeight="15" x14ac:dyDescent="0.25"/>
  <cols>
    <col min="1" max="1" width="146.42578125" customWidth="1"/>
  </cols>
  <sheetData>
    <row r="1" spans="1:1" ht="21" x14ac:dyDescent="0.35">
      <c r="A1" s="3" t="s">
        <v>0</v>
      </c>
    </row>
    <row r="2" spans="1:1" ht="15.75" thickBot="1" x14ac:dyDescent="0.3"/>
    <row r="3" spans="1:1" ht="15.75" x14ac:dyDescent="0.25">
      <c r="A3" s="24" t="s">
        <v>1</v>
      </c>
    </row>
    <row r="4" spans="1:1" ht="45.75" thickBot="1" x14ac:dyDescent="0.3">
      <c r="A4" s="25" t="s">
        <v>176</v>
      </c>
    </row>
    <row r="5" spans="1:1" ht="15.75" thickBot="1" x14ac:dyDescent="0.3">
      <c r="A5" s="1"/>
    </row>
    <row r="6" spans="1:1" x14ac:dyDescent="0.25">
      <c r="A6" s="27" t="s">
        <v>2</v>
      </c>
    </row>
    <row r="7" spans="1:1" ht="60.75" thickBot="1" x14ac:dyDescent="0.3">
      <c r="A7" s="26" t="s">
        <v>68</v>
      </c>
    </row>
    <row r="8" spans="1:1" ht="15.75" thickBot="1" x14ac:dyDescent="0.3"/>
    <row r="9" spans="1:1" ht="15.75" x14ac:dyDescent="0.25">
      <c r="A9" s="24" t="s">
        <v>3</v>
      </c>
    </row>
    <row r="10" spans="1:1" ht="30" x14ac:dyDescent="0.25">
      <c r="A10" s="22" t="s">
        <v>80</v>
      </c>
    </row>
    <row r="11" spans="1:1" ht="45" x14ac:dyDescent="0.25">
      <c r="A11" s="22" t="s">
        <v>4</v>
      </c>
    </row>
    <row r="12" spans="1:1" ht="105" x14ac:dyDescent="0.25">
      <c r="A12" s="22" t="s">
        <v>174</v>
      </c>
    </row>
    <row r="13" spans="1:1" ht="45" x14ac:dyDescent="0.25">
      <c r="A13" s="22" t="s">
        <v>79</v>
      </c>
    </row>
    <row r="14" spans="1:1" ht="75" x14ac:dyDescent="0.25">
      <c r="A14" s="48" t="s">
        <v>78</v>
      </c>
    </row>
    <row r="15" spans="1:1" ht="105.75" thickBot="1" x14ac:dyDescent="0.3">
      <c r="A15" s="23" t="s">
        <v>77</v>
      </c>
    </row>
  </sheetData>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940A9-DB3F-49B2-A2E2-7E2133BFD0D4}">
  <dimension ref="A1:E18"/>
  <sheetViews>
    <sheetView workbookViewId="0">
      <selection activeCell="I10" sqref="I10"/>
    </sheetView>
  </sheetViews>
  <sheetFormatPr defaultRowHeight="15" x14ac:dyDescent="0.25"/>
  <cols>
    <col min="1" max="5" width="15.5703125" customWidth="1"/>
  </cols>
  <sheetData>
    <row r="1" spans="1:5" ht="15.75" x14ac:dyDescent="0.25">
      <c r="A1" s="62" t="s">
        <v>5</v>
      </c>
      <c r="B1" s="63"/>
      <c r="C1" s="63"/>
      <c r="D1" s="63"/>
      <c r="E1" s="63"/>
    </row>
    <row r="2" spans="1:5" ht="28.5" customHeight="1" x14ac:dyDescent="0.25">
      <c r="A2" s="64" t="s">
        <v>69</v>
      </c>
      <c r="B2" s="64"/>
      <c r="C2" s="64"/>
      <c r="D2" s="64"/>
      <c r="E2" s="64"/>
    </row>
    <row r="3" spans="1:5" ht="15.75" thickBot="1" x14ac:dyDescent="0.3"/>
    <row r="4" spans="1:5" x14ac:dyDescent="0.25">
      <c r="A4" s="35" t="s">
        <v>6</v>
      </c>
      <c r="B4" s="36" t="s">
        <v>7</v>
      </c>
      <c r="C4" s="36" t="s">
        <v>8</v>
      </c>
      <c r="D4" s="36" t="s">
        <v>9</v>
      </c>
      <c r="E4" s="37" t="s">
        <v>10</v>
      </c>
    </row>
    <row r="5" spans="1:5" x14ac:dyDescent="0.25">
      <c r="A5" s="38" t="s">
        <v>11</v>
      </c>
      <c r="B5" s="4">
        <v>1</v>
      </c>
      <c r="C5" s="4"/>
      <c r="D5" s="4">
        <v>10</v>
      </c>
      <c r="E5" s="39">
        <f>IFERROR(_xlfn.NUMBERVALUE(C5) * D5, "N/A")</f>
        <v>0</v>
      </c>
    </row>
    <row r="6" spans="1:5" x14ac:dyDescent="0.25">
      <c r="A6" s="60" t="s">
        <v>12</v>
      </c>
      <c r="B6" s="56">
        <v>2</v>
      </c>
      <c r="C6" s="56"/>
      <c r="D6" s="56">
        <v>7</v>
      </c>
      <c r="E6" s="57">
        <f t="shared" ref="E6:E17" si="0">IFERROR(_xlfn.NUMBERVALUE(C6) * D6, "N/A")</f>
        <v>0</v>
      </c>
    </row>
    <row r="7" spans="1:5" x14ac:dyDescent="0.25">
      <c r="A7" s="60"/>
      <c r="B7" s="56">
        <v>3</v>
      </c>
      <c r="C7" s="56"/>
      <c r="D7" s="56">
        <v>3</v>
      </c>
      <c r="E7" s="57">
        <f t="shared" si="0"/>
        <v>0</v>
      </c>
    </row>
    <row r="8" spans="1:5" x14ac:dyDescent="0.25">
      <c r="A8" s="61" t="s">
        <v>13</v>
      </c>
      <c r="B8" s="4">
        <v>4</v>
      </c>
      <c r="C8" s="4"/>
      <c r="D8" s="4">
        <v>3</v>
      </c>
      <c r="E8" s="39">
        <f t="shared" si="0"/>
        <v>0</v>
      </c>
    </row>
    <row r="9" spans="1:5" x14ac:dyDescent="0.25">
      <c r="A9" s="61"/>
      <c r="B9" s="4">
        <v>5</v>
      </c>
      <c r="C9" s="4"/>
      <c r="D9" s="4">
        <v>2</v>
      </c>
      <c r="E9" s="39">
        <f t="shared" si="0"/>
        <v>0</v>
      </c>
    </row>
    <row r="10" spans="1:5" x14ac:dyDescent="0.25">
      <c r="A10" s="61"/>
      <c r="B10" s="4">
        <v>6</v>
      </c>
      <c r="C10" s="4"/>
      <c r="D10" s="4">
        <v>3</v>
      </c>
      <c r="E10" s="39">
        <f t="shared" si="0"/>
        <v>0</v>
      </c>
    </row>
    <row r="11" spans="1:5" x14ac:dyDescent="0.25">
      <c r="A11" s="61"/>
      <c r="B11" s="4">
        <v>7</v>
      </c>
      <c r="C11" s="4"/>
      <c r="D11" s="4">
        <v>2</v>
      </c>
      <c r="E11" s="39">
        <f t="shared" si="0"/>
        <v>0</v>
      </c>
    </row>
    <row r="12" spans="1:5" x14ac:dyDescent="0.25">
      <c r="A12" s="60" t="s">
        <v>14</v>
      </c>
      <c r="B12" s="56">
        <v>8</v>
      </c>
      <c r="C12" s="56"/>
      <c r="D12" s="56">
        <v>1</v>
      </c>
      <c r="E12" s="57">
        <f t="shared" si="0"/>
        <v>0</v>
      </c>
    </row>
    <row r="13" spans="1:5" x14ac:dyDescent="0.25">
      <c r="A13" s="60"/>
      <c r="B13" s="56">
        <v>9</v>
      </c>
      <c r="C13" s="56"/>
      <c r="D13" s="56">
        <v>1</v>
      </c>
      <c r="E13" s="57">
        <f t="shared" si="0"/>
        <v>0</v>
      </c>
    </row>
    <row r="14" spans="1:5" x14ac:dyDescent="0.25">
      <c r="A14" s="60"/>
      <c r="B14" s="56">
        <v>10</v>
      </c>
      <c r="C14" s="56"/>
      <c r="D14" s="56">
        <v>3</v>
      </c>
      <c r="E14" s="58">
        <f t="shared" si="0"/>
        <v>0</v>
      </c>
    </row>
    <row r="15" spans="1:5" x14ac:dyDescent="0.25">
      <c r="A15" s="61" t="s">
        <v>15</v>
      </c>
      <c r="B15" s="4">
        <v>11</v>
      </c>
      <c r="C15" s="4"/>
      <c r="D15" s="6">
        <v>0</v>
      </c>
      <c r="E15" s="40">
        <f t="shared" si="0"/>
        <v>0</v>
      </c>
    </row>
    <row r="16" spans="1:5" x14ac:dyDescent="0.25">
      <c r="A16" s="61"/>
      <c r="B16" s="4">
        <v>12</v>
      </c>
      <c r="C16" s="4"/>
      <c r="D16" s="6">
        <v>0</v>
      </c>
      <c r="E16" s="41">
        <f t="shared" si="0"/>
        <v>0</v>
      </c>
    </row>
    <row r="17" spans="1:5" x14ac:dyDescent="0.25">
      <c r="A17" s="61"/>
      <c r="B17" s="4">
        <v>13</v>
      </c>
      <c r="C17" s="5"/>
      <c r="D17" s="6">
        <v>0</v>
      </c>
      <c r="E17" s="42">
        <f t="shared" si="0"/>
        <v>0</v>
      </c>
    </row>
    <row r="18" spans="1:5" ht="15.75" thickBot="1" x14ac:dyDescent="0.3">
      <c r="A18" s="43" t="s">
        <v>16</v>
      </c>
      <c r="B18" s="44"/>
      <c r="C18" s="45"/>
      <c r="D18" s="46"/>
      <c r="E18" s="47" cm="1">
        <f t="array" ref="E18">SUM(E5:E14) / SUMPRODUCT(--ISNUMBER(_xlfn.NUMBERVALUE(C5:C14)), D5:D14 * 3)</f>
        <v>0</v>
      </c>
    </row>
  </sheetData>
  <sheetProtection selectLockedCells="1"/>
  <protectedRanges>
    <protectedRange sqref="C5:C17" name="Range1"/>
  </protectedRanges>
  <mergeCells count="6">
    <mergeCell ref="A6:A7"/>
    <mergeCell ref="A8:A11"/>
    <mergeCell ref="A12:A14"/>
    <mergeCell ref="A15:A17"/>
    <mergeCell ref="A1:E1"/>
    <mergeCell ref="A2:E2"/>
  </mergeCells>
  <conditionalFormatting sqref="C5:C17">
    <cfRule type="containsBlanks" dxfId="27" priority="3">
      <formula>LEN(TRIM(C5))=0</formula>
    </cfRule>
  </conditionalFormatting>
  <pageMargins left="0.7" right="0.7" top="0.75" bottom="0.75" header="0.3" footer="0.3"/>
  <pageSetup orientation="portrait" horizontalDpi="1200" verticalDpi="1200" r:id="rId1"/>
  <ignoredErrors>
    <ignoredError sqref="E18" formulaRange="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8FC2A-7415-4E1A-B541-ADAFE003F536}">
  <dimension ref="A1:E24"/>
  <sheetViews>
    <sheetView topLeftCell="A2" zoomScaleNormal="100" workbookViewId="0">
      <selection activeCell="B13" sqref="B13"/>
    </sheetView>
  </sheetViews>
  <sheetFormatPr defaultRowHeight="15" x14ac:dyDescent="0.25"/>
  <cols>
    <col min="1" max="5" width="32.85546875" customWidth="1"/>
  </cols>
  <sheetData>
    <row r="1" spans="1:5" ht="21.75" thickBot="1" x14ac:dyDescent="0.4">
      <c r="A1" s="71" t="s">
        <v>17</v>
      </c>
      <c r="B1" s="71"/>
      <c r="C1" s="71"/>
      <c r="D1" s="71"/>
      <c r="E1" s="71"/>
    </row>
    <row r="2" spans="1:5" ht="29.45" customHeight="1" x14ac:dyDescent="0.25">
      <c r="A2" s="80" t="s">
        <v>18</v>
      </c>
      <c r="B2" s="81"/>
      <c r="C2" s="81"/>
      <c r="D2" s="82"/>
      <c r="E2" s="18">
        <f>'Score Input'!E5</f>
        <v>0</v>
      </c>
    </row>
    <row r="3" spans="1:5" ht="15.75" thickBot="1" x14ac:dyDescent="0.3">
      <c r="A3" s="83" t="s">
        <v>19</v>
      </c>
      <c r="B3" s="84"/>
      <c r="C3" s="84"/>
      <c r="D3" s="85"/>
      <c r="E3" s="28">
        <f>'Score Input'!E5</f>
        <v>0</v>
      </c>
    </row>
    <row r="4" spans="1:5" ht="15.75" thickBot="1" x14ac:dyDescent="0.3"/>
    <row r="5" spans="1:5" ht="15.75" x14ac:dyDescent="0.25">
      <c r="A5" s="68" t="s">
        <v>20</v>
      </c>
      <c r="B5" s="69"/>
      <c r="C5" s="70"/>
      <c r="D5" s="78" t="s">
        <v>21</v>
      </c>
      <c r="E5" s="79"/>
    </row>
    <row r="6" spans="1:5" x14ac:dyDescent="0.25">
      <c r="A6" s="86" t="s">
        <v>22</v>
      </c>
      <c r="B6" s="87"/>
      <c r="C6" s="88"/>
      <c r="D6" s="76" t="s">
        <v>23</v>
      </c>
      <c r="E6" s="77"/>
    </row>
    <row r="7" spans="1:5" x14ac:dyDescent="0.25">
      <c r="A7" s="86"/>
      <c r="B7" s="87"/>
      <c r="C7" s="88"/>
      <c r="D7" s="74" t="s">
        <v>24</v>
      </c>
      <c r="E7" s="75"/>
    </row>
    <row r="8" spans="1:5" ht="15.75" thickBot="1" x14ac:dyDescent="0.3">
      <c r="A8" s="89"/>
      <c r="B8" s="90"/>
      <c r="C8" s="91"/>
      <c r="D8" s="72" t="s">
        <v>25</v>
      </c>
      <c r="E8" s="73"/>
    </row>
    <row r="10" spans="1:5" x14ac:dyDescent="0.25">
      <c r="A10" s="2" t="s">
        <v>26</v>
      </c>
    </row>
    <row r="11" spans="1:5" ht="15.75" thickBot="1" x14ac:dyDescent="0.3"/>
    <row r="12" spans="1:5" x14ac:dyDescent="0.25">
      <c r="A12" s="65" t="s">
        <v>81</v>
      </c>
      <c r="B12" s="66"/>
      <c r="C12" s="66"/>
      <c r="D12" s="66"/>
      <c r="E12" s="67"/>
    </row>
    <row r="13" spans="1:5" x14ac:dyDescent="0.25">
      <c r="A13" s="19" t="s">
        <v>27</v>
      </c>
      <c r="B13" s="20" t="s">
        <v>28</v>
      </c>
      <c r="C13" s="20" t="s">
        <v>29</v>
      </c>
      <c r="D13" s="20" t="s">
        <v>30</v>
      </c>
      <c r="E13" s="21" t="s">
        <v>31</v>
      </c>
    </row>
    <row r="14" spans="1:5" ht="120" x14ac:dyDescent="0.25">
      <c r="A14" s="11" t="s">
        <v>85</v>
      </c>
      <c r="B14" s="7" t="s">
        <v>171</v>
      </c>
      <c r="C14" s="7"/>
      <c r="D14" s="7"/>
      <c r="E14" s="12"/>
    </row>
    <row r="15" spans="1:5" ht="75" x14ac:dyDescent="0.25">
      <c r="A15" s="11" t="s">
        <v>86</v>
      </c>
      <c r="B15" s="7" t="s">
        <v>131</v>
      </c>
      <c r="C15" s="8"/>
      <c r="D15" s="8"/>
      <c r="E15" s="12"/>
    </row>
    <row r="16" spans="1:5" ht="75" x14ac:dyDescent="0.25">
      <c r="A16" s="11" t="s">
        <v>116</v>
      </c>
      <c r="B16" s="7" t="s">
        <v>132</v>
      </c>
      <c r="C16" s="8"/>
      <c r="D16" s="8"/>
      <c r="E16" s="12"/>
    </row>
    <row r="17" spans="1:5" ht="75" x14ac:dyDescent="0.25">
      <c r="A17" s="11" t="s">
        <v>117</v>
      </c>
      <c r="B17" s="7" t="s">
        <v>133</v>
      </c>
      <c r="C17" s="7"/>
      <c r="D17" s="7"/>
      <c r="E17" s="12"/>
    </row>
    <row r="18" spans="1:5" s="1" customFormat="1" ht="60" x14ac:dyDescent="0.25">
      <c r="A18" s="11" t="s">
        <v>87</v>
      </c>
      <c r="B18" s="7" t="s">
        <v>134</v>
      </c>
      <c r="C18" s="7"/>
      <c r="D18" s="7"/>
      <c r="E18" s="52"/>
    </row>
    <row r="19" spans="1:5" ht="75" x14ac:dyDescent="0.25">
      <c r="A19" s="11" t="s">
        <v>88</v>
      </c>
      <c r="B19" s="7" t="s">
        <v>172</v>
      </c>
      <c r="C19" s="8"/>
      <c r="D19" s="8"/>
      <c r="E19" s="12"/>
    </row>
    <row r="20" spans="1:5" ht="90" x14ac:dyDescent="0.25">
      <c r="A20" s="11" t="s">
        <v>89</v>
      </c>
      <c r="B20" s="7" t="s">
        <v>135</v>
      </c>
      <c r="C20" s="8"/>
      <c r="D20" s="8"/>
      <c r="E20" s="12"/>
    </row>
    <row r="21" spans="1:5" ht="60" x14ac:dyDescent="0.25">
      <c r="A21" s="11" t="s">
        <v>129</v>
      </c>
      <c r="B21" s="7" t="s">
        <v>136</v>
      </c>
      <c r="C21" s="8"/>
      <c r="D21" s="8"/>
      <c r="E21" s="12"/>
    </row>
    <row r="22" spans="1:5" x14ac:dyDescent="0.25">
      <c r="A22" s="13"/>
      <c r="B22" s="8"/>
      <c r="C22" s="8"/>
      <c r="D22" s="8"/>
      <c r="E22" s="12"/>
    </row>
    <row r="23" spans="1:5" x14ac:dyDescent="0.25">
      <c r="A23" s="13"/>
      <c r="B23" s="8"/>
      <c r="C23" s="8"/>
      <c r="D23" s="8"/>
      <c r="E23" s="12"/>
    </row>
    <row r="24" spans="1:5" ht="15.75" thickBot="1" x14ac:dyDescent="0.3">
      <c r="A24" s="14"/>
      <c r="B24" s="15"/>
      <c r="C24" s="15"/>
      <c r="D24" s="15"/>
      <c r="E24" s="16"/>
    </row>
  </sheetData>
  <mergeCells count="10">
    <mergeCell ref="A12:E12"/>
    <mergeCell ref="A5:C5"/>
    <mergeCell ref="A1:E1"/>
    <mergeCell ref="D8:E8"/>
    <mergeCell ref="D7:E7"/>
    <mergeCell ref="D6:E6"/>
    <mergeCell ref="D5:E5"/>
    <mergeCell ref="A2:D2"/>
    <mergeCell ref="A3:D3"/>
    <mergeCell ref="A6:C8"/>
  </mergeCells>
  <hyperlinks>
    <hyperlink ref="D7" r:id="rId1" xr:uid="{C145F976-F62F-489B-9C9F-1D42C1071F2E}"/>
    <hyperlink ref="D8" r:id="rId2" xr:uid="{BB5687A1-E546-48E8-9E3C-2EEAB9064D5A}"/>
    <hyperlink ref="D6" r:id="rId3" xr:uid="{8E601987-0221-480F-AD4D-4DC550194636}"/>
  </hyperlinks>
  <pageMargins left="0.7" right="0.7" top="0.75" bottom="0.75" header="0.3" footer="0.3"/>
  <pageSetup orientation="portrait" horizontalDpi="1200" verticalDpi="1200" r:id="rId4"/>
  <legacyDrawing r:id="rId5"/>
  <extLst>
    <ext xmlns:x14="http://schemas.microsoft.com/office/spreadsheetml/2009/9/main" uri="{78C0D931-6437-407d-A8EE-F0AAD7539E65}">
      <x14:conditionalFormattings>
        <x14:conditionalFormatting xmlns:xm="http://schemas.microsoft.com/office/excel/2006/main">
          <x14:cfRule type="expression" priority="4" id="{90BF87CE-91DF-4FB1-AD4F-D2CDAC9B96A1}">
            <xm:f>AND(ISNUMBER('Score Input'!$C$5),'Score Input'!$C$5&gt;=0,'Score Input'!$C$5&lt;=1.99)</xm:f>
            <x14:dxf>
              <fill>
                <patternFill>
                  <bgColor rgb="FFF9E4B9"/>
                </patternFill>
              </fill>
            </x14:dxf>
          </x14:cfRule>
          <xm:sqref>A14:A17</xm:sqref>
        </x14:conditionalFormatting>
        <x14:conditionalFormatting xmlns:xm="http://schemas.microsoft.com/office/excel/2006/main">
          <x14:cfRule type="expression" priority="3" id="{BF37B356-7105-494E-A158-3AE37B8D2FC0}">
            <xm:f>AND(ISNUMBER('Score Input'!$C$5),'Score Input'!$C$5&gt;=2,'Score Input'!$C$5&lt;=3)</xm:f>
            <x14:dxf>
              <fill>
                <patternFill>
                  <bgColor rgb="FFF9E4B9"/>
                </patternFill>
              </fill>
            </x14:dxf>
          </x14:cfRule>
          <xm:sqref>A18</xm:sqref>
        </x14:conditionalFormatting>
        <x14:conditionalFormatting xmlns:xm="http://schemas.microsoft.com/office/excel/2006/main">
          <x14:cfRule type="expression" priority="2" id="{F563A929-6B45-42A6-B04B-F8B825BD1939}">
            <xm:f>AND(ISNUMBER('Score Input'!$C$5),'Score Input'!$C$5&gt;=2.5,'Score Input'!$C$5&lt;=3)</xm:f>
            <x14:dxf>
              <fill>
                <patternFill>
                  <bgColor rgb="FFF9E4B9"/>
                </patternFill>
              </fill>
            </x14:dxf>
          </x14:cfRule>
          <xm:sqref>A19:A20</xm:sqref>
        </x14:conditionalFormatting>
        <x14:conditionalFormatting xmlns:xm="http://schemas.microsoft.com/office/excel/2006/main">
          <x14:cfRule type="expression" priority="1" id="{598EA213-3083-4CBE-83B4-C2CA9D8142FE}">
            <xm:f>AND(ISNUMBER('Score Input'!$C$5),'Score Input'!$C$5&gt;=0,'Score Input'!$C$5&lt;=3)</xm:f>
            <x14:dxf>
              <fill>
                <patternFill>
                  <bgColor rgb="FFF9E4B9"/>
                </patternFill>
              </fill>
            </x14:dxf>
          </x14:cfRule>
          <xm:sqref>A21</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AA752-FE56-49AD-9648-662283AB9225}">
  <dimension ref="A1:E28"/>
  <sheetViews>
    <sheetView topLeftCell="A5" zoomScaleNormal="100" workbookViewId="0">
      <selection activeCell="B14" sqref="B14"/>
    </sheetView>
  </sheetViews>
  <sheetFormatPr defaultRowHeight="15" x14ac:dyDescent="0.25"/>
  <cols>
    <col min="1" max="1" width="32.85546875" customWidth="1"/>
    <col min="2" max="2" width="32.85546875" style="1" customWidth="1"/>
    <col min="3" max="5" width="32.85546875" customWidth="1"/>
  </cols>
  <sheetData>
    <row r="1" spans="1:5" ht="21.75" thickBot="1" x14ac:dyDescent="0.4">
      <c r="A1" s="71" t="s">
        <v>32</v>
      </c>
      <c r="B1" s="71"/>
      <c r="C1" s="71"/>
      <c r="D1" s="71"/>
      <c r="E1" s="71"/>
    </row>
    <row r="2" spans="1:5" ht="29.45" customHeight="1" x14ac:dyDescent="0.25">
      <c r="A2" s="80" t="s">
        <v>33</v>
      </c>
      <c r="B2" s="81"/>
      <c r="C2" s="81"/>
      <c r="D2" s="82"/>
      <c r="E2" s="18">
        <f>'Score Input'!E6</f>
        <v>0</v>
      </c>
    </row>
    <row r="3" spans="1:5" ht="29.45" customHeight="1" x14ac:dyDescent="0.25">
      <c r="A3" s="92" t="s">
        <v>34</v>
      </c>
      <c r="B3" s="93"/>
      <c r="C3" s="93"/>
      <c r="D3" s="94"/>
      <c r="E3" s="31">
        <f>'Score Input'!E7</f>
        <v>0</v>
      </c>
    </row>
    <row r="4" spans="1:5" ht="15.75" thickBot="1" x14ac:dyDescent="0.3">
      <c r="A4" s="83" t="s">
        <v>19</v>
      </c>
      <c r="B4" s="84"/>
      <c r="C4" s="84"/>
      <c r="D4" s="85"/>
      <c r="E4" s="28" cm="1">
        <f t="array" ref="E4">SUM(IF(ISNUMBER(E2:E3), E2:E3, 0))</f>
        <v>0</v>
      </c>
    </row>
    <row r="5" spans="1:5" ht="15.75" thickBot="1" x14ac:dyDescent="0.3"/>
    <row r="6" spans="1:5" ht="15.75" x14ac:dyDescent="0.25">
      <c r="A6" s="68" t="s">
        <v>20</v>
      </c>
      <c r="B6" s="69"/>
      <c r="C6" s="70"/>
      <c r="D6" s="78" t="s">
        <v>21</v>
      </c>
      <c r="E6" s="79"/>
    </row>
    <row r="7" spans="1:5" x14ac:dyDescent="0.25">
      <c r="A7" s="86" t="s">
        <v>35</v>
      </c>
      <c r="B7" s="87"/>
      <c r="C7" s="88"/>
      <c r="D7" s="76" t="s">
        <v>23</v>
      </c>
      <c r="E7" s="77"/>
    </row>
    <row r="8" spans="1:5" x14ac:dyDescent="0.25">
      <c r="A8" s="86"/>
      <c r="B8" s="87"/>
      <c r="C8" s="88"/>
      <c r="D8" s="74" t="s">
        <v>36</v>
      </c>
      <c r="E8" s="75"/>
    </row>
    <row r="9" spans="1:5" ht="15.75" thickBot="1" x14ac:dyDescent="0.3">
      <c r="A9" s="89"/>
      <c r="B9" s="90"/>
      <c r="C9" s="91"/>
      <c r="D9" s="72" t="s">
        <v>37</v>
      </c>
      <c r="E9" s="73"/>
    </row>
    <row r="11" spans="1:5" x14ac:dyDescent="0.25">
      <c r="A11" s="2" t="s">
        <v>38</v>
      </c>
    </row>
    <row r="12" spans="1:5" ht="15.75" thickBot="1" x14ac:dyDescent="0.3"/>
    <row r="13" spans="1:5" x14ac:dyDescent="0.25">
      <c r="A13" s="65" t="s">
        <v>81</v>
      </c>
      <c r="B13" s="66"/>
      <c r="C13" s="66"/>
      <c r="D13" s="66"/>
      <c r="E13" s="67"/>
    </row>
    <row r="14" spans="1:5" x14ac:dyDescent="0.25">
      <c r="A14" s="19" t="s">
        <v>27</v>
      </c>
      <c r="B14" s="20" t="s">
        <v>28</v>
      </c>
      <c r="C14" s="20" t="s">
        <v>29</v>
      </c>
      <c r="D14" s="20" t="s">
        <v>30</v>
      </c>
      <c r="E14" s="21" t="s">
        <v>31</v>
      </c>
    </row>
    <row r="15" spans="1:5" ht="90" x14ac:dyDescent="0.25">
      <c r="A15" s="11" t="s">
        <v>118</v>
      </c>
      <c r="B15" s="7" t="s">
        <v>137</v>
      </c>
      <c r="C15" s="7"/>
      <c r="D15" s="7"/>
      <c r="E15" s="12"/>
    </row>
    <row r="16" spans="1:5" ht="75" x14ac:dyDescent="0.25">
      <c r="A16" s="11" t="s">
        <v>39</v>
      </c>
      <c r="B16" s="7" t="s">
        <v>138</v>
      </c>
      <c r="C16" s="7"/>
      <c r="D16" s="7"/>
      <c r="E16" s="12"/>
    </row>
    <row r="17" spans="1:5" ht="60" x14ac:dyDescent="0.25">
      <c r="A17" s="11" t="s">
        <v>90</v>
      </c>
      <c r="B17" s="7" t="s">
        <v>139</v>
      </c>
      <c r="C17" s="8"/>
      <c r="D17" s="8"/>
      <c r="E17" s="12"/>
    </row>
    <row r="18" spans="1:5" ht="75" x14ac:dyDescent="0.25">
      <c r="A18" s="11" t="s">
        <v>119</v>
      </c>
      <c r="B18" s="7" t="s">
        <v>140</v>
      </c>
      <c r="C18" s="8"/>
      <c r="D18" s="8"/>
      <c r="E18" s="12"/>
    </row>
    <row r="19" spans="1:5" ht="75" x14ac:dyDescent="0.25">
      <c r="A19" s="11" t="s">
        <v>130</v>
      </c>
      <c r="B19" s="7" t="s">
        <v>141</v>
      </c>
      <c r="C19" s="7"/>
      <c r="D19" s="7"/>
      <c r="E19" s="12"/>
    </row>
    <row r="20" spans="1:5" ht="60" x14ac:dyDescent="0.25">
      <c r="A20" s="11" t="s">
        <v>114</v>
      </c>
      <c r="B20" s="7" t="s">
        <v>142</v>
      </c>
      <c r="C20" s="7"/>
      <c r="D20" s="7"/>
      <c r="E20" s="12"/>
    </row>
    <row r="21" spans="1:5" ht="45" x14ac:dyDescent="0.25">
      <c r="A21" s="11" t="s">
        <v>115</v>
      </c>
      <c r="B21" s="7" t="s">
        <v>143</v>
      </c>
      <c r="C21" s="8"/>
      <c r="D21" s="8"/>
      <c r="E21" s="12"/>
    </row>
    <row r="22" spans="1:5" ht="90" x14ac:dyDescent="0.25">
      <c r="A22" s="11" t="s">
        <v>91</v>
      </c>
      <c r="B22" s="7" t="s">
        <v>173</v>
      </c>
      <c r="C22" s="8"/>
      <c r="D22" s="8"/>
      <c r="E22" s="12"/>
    </row>
    <row r="23" spans="1:5" ht="60" x14ac:dyDescent="0.25">
      <c r="A23" s="11" t="s">
        <v>92</v>
      </c>
      <c r="B23" s="7" t="s">
        <v>144</v>
      </c>
      <c r="C23" s="8"/>
      <c r="D23" s="8"/>
      <c r="E23" s="12"/>
    </row>
    <row r="24" spans="1:5" ht="75" x14ac:dyDescent="0.25">
      <c r="A24" s="11" t="s">
        <v>94</v>
      </c>
      <c r="B24" s="7" t="s">
        <v>145</v>
      </c>
      <c r="C24" s="8"/>
      <c r="D24" s="8"/>
      <c r="E24" s="12"/>
    </row>
    <row r="25" spans="1:5" ht="90" x14ac:dyDescent="0.25">
      <c r="A25" s="53" t="s">
        <v>93</v>
      </c>
      <c r="B25" s="59" t="s">
        <v>146</v>
      </c>
      <c r="C25" s="54"/>
      <c r="D25" s="54"/>
      <c r="E25" s="55"/>
    </row>
    <row r="26" spans="1:5" x14ac:dyDescent="0.25">
      <c r="A26" s="53"/>
      <c r="B26" s="59"/>
      <c r="C26" s="54"/>
      <c r="D26" s="54"/>
      <c r="E26" s="55"/>
    </row>
    <row r="27" spans="1:5" x14ac:dyDescent="0.25">
      <c r="A27" s="53"/>
      <c r="B27" s="59"/>
      <c r="C27" s="54"/>
      <c r="D27" s="54"/>
      <c r="E27" s="55"/>
    </row>
    <row r="28" spans="1:5" ht="15.75" thickBot="1" x14ac:dyDescent="0.3">
      <c r="A28" s="17"/>
      <c r="B28" s="34"/>
      <c r="C28" s="15"/>
      <c r="D28" s="15"/>
      <c r="E28" s="16"/>
    </row>
  </sheetData>
  <mergeCells count="11">
    <mergeCell ref="A13:E13"/>
    <mergeCell ref="A3:D3"/>
    <mergeCell ref="A1:E1"/>
    <mergeCell ref="A2:D2"/>
    <mergeCell ref="A4:D4"/>
    <mergeCell ref="A6:C6"/>
    <mergeCell ref="D6:E6"/>
    <mergeCell ref="A7:C9"/>
    <mergeCell ref="D7:E7"/>
    <mergeCell ref="D8:E8"/>
    <mergeCell ref="D9:E9"/>
  </mergeCells>
  <hyperlinks>
    <hyperlink ref="D8" r:id="rId1" display="Correlation Resources" xr:uid="{0490C11E-3970-4ABC-B728-5FB63D2E54F0}"/>
    <hyperlink ref="D9" r:id="rId2" display="TIA Excel Analysis Tool (old - ability to filter by appraiser)" xr:uid="{8156721D-2D05-4375-9133-D83A334B269B}"/>
    <hyperlink ref="D7" r:id="rId3" xr:uid="{E96E95A8-46AE-48F2-8B1B-A69B2A5CDE0C}"/>
    <hyperlink ref="D8:E8" r:id="rId4" display="Texas VAM - EVAAS Platform" xr:uid="{AF6A6F94-F519-4BA2-B726-5830104A8E8B}"/>
    <hyperlink ref="D9:E9" r:id="rId5" display="Texas EVAAS Virtual Library" xr:uid="{2A750031-AFF5-4514-8BBA-7367B48EF23C}"/>
  </hyperlinks>
  <pageMargins left="0.7" right="0.7" top="0.75" bottom="0.75" header="0.3" footer="0.3"/>
  <pageSetup orientation="portrait" horizontalDpi="1200" verticalDpi="1200" r:id="rId6"/>
  <legacyDrawing r:id="rId7"/>
  <extLst>
    <ext xmlns:x14="http://schemas.microsoft.com/office/spreadsheetml/2009/9/main" uri="{78C0D931-6437-407d-A8EE-F0AAD7539E65}">
      <x14:conditionalFormattings>
        <x14:conditionalFormatting xmlns:xm="http://schemas.microsoft.com/office/excel/2006/main">
          <x14:cfRule type="expression" priority="1" id="{A5F51D6E-0FA5-463F-9228-1AFC720D67BC}">
            <xm:f>OR(AND(ISNUMBER('Score Input'!$C$6),'Score Input'!$C$6&gt;=0,'Score Input'!$C$6&lt;3),  AND(ISNUMBER('Score Input'!$C$7),'Score Input'!$C$7&gt;=0,'Score Input'!$C$7&lt;=3))</xm:f>
            <x14:dxf>
              <fill>
                <patternFill>
                  <bgColor rgb="FFF9E4B9"/>
                </patternFill>
              </fill>
            </x14:dxf>
          </x14:cfRule>
          <xm:sqref>A15</xm:sqref>
        </x14:conditionalFormatting>
        <x14:conditionalFormatting xmlns:xm="http://schemas.microsoft.com/office/excel/2006/main">
          <x14:cfRule type="expression" priority="7" id="{42E16EBA-3987-42F8-AA28-85F086EF2DAF}">
            <xm:f>OR(AND(ISNUMBER('Score Input'!$C$6),'Score Input'!$C$6&gt;=0,'Score Input'!$C$6&lt;=1.99),  AND(ISNUMBER('Score Input'!$C$7),'Score Input'!$C$7&gt;=0,'Score Input'!$C$7&lt;=1.99))</xm:f>
            <x14:dxf>
              <fill>
                <patternFill>
                  <bgColor rgb="FFF9E4B9"/>
                </patternFill>
              </fill>
            </x14:dxf>
          </x14:cfRule>
          <xm:sqref>A16 A18:A21</xm:sqref>
        </x14:conditionalFormatting>
        <x14:conditionalFormatting xmlns:xm="http://schemas.microsoft.com/office/excel/2006/main">
          <x14:cfRule type="expression" priority="4" id="{7C229E9C-BE88-4A96-A46B-6ADD112D9010}">
            <xm:f>AND(ISNUMBER('Score Input'!$C$7),'Score Input'!$C$7&gt;=0,'Score Input'!$C$5&lt;=1.99)</xm:f>
            <x14:dxf>
              <fill>
                <patternFill>
                  <bgColor rgb="FFF9E4B9"/>
                </patternFill>
              </fill>
            </x14:dxf>
          </x14:cfRule>
          <xm:sqref>A17</xm:sqref>
        </x14:conditionalFormatting>
        <x14:conditionalFormatting xmlns:xm="http://schemas.microsoft.com/office/excel/2006/main">
          <x14:cfRule type="expression" priority="3" id="{5106651D-0751-41AA-84AD-F9E0ABE582B4}">
            <xm:f>OR(AND(ISNUMBER('Score Input'!$C$6),'Score Input'!$C$6&gt;=2,'Score Input'!$C$6&lt;3),  AND(ISNUMBER('Score Input'!$C$7),'Score Input'!$C$7&gt;=2,'Score Input'!$C$7&lt;=3))</xm:f>
            <x14:dxf>
              <fill>
                <patternFill>
                  <bgColor rgb="FFF9E4B9"/>
                </patternFill>
              </fill>
            </x14:dxf>
          </x14:cfRule>
          <xm:sqref>A22 A24</xm:sqref>
        </x14:conditionalFormatting>
        <x14:conditionalFormatting xmlns:xm="http://schemas.microsoft.com/office/excel/2006/main">
          <x14:cfRule type="expression" priority="2" id="{03CFF109-FED5-4062-A01E-D75DFD6D9E9D}">
            <xm:f>AND(ISNUMBER('Score Input'!$C$6),'Score Input'!$C$6&gt;=2,'Score Input'!$C$5&lt;=3)</xm:f>
            <x14:dxf>
              <fill>
                <patternFill>
                  <bgColor rgb="FFF9E4B9"/>
                </patternFill>
              </fill>
            </x14:dxf>
          </x14:cfRule>
          <xm:sqref>A23</xm:sqref>
        </x14:conditionalFormatting>
        <x14:conditionalFormatting xmlns:xm="http://schemas.microsoft.com/office/excel/2006/main">
          <x14:cfRule type="expression" priority="5" id="{B952DCFD-413B-4194-B175-EDBA9379271C}">
            <xm:f>OR(AND(ISNUMBER('Score Input'!$C$6),'Score Input'!$C$6&gt;=2.5,'Score Input'!$C$6&lt;3),  AND(ISNUMBER('Score Input'!$C$7),'Score Input'!$C$7&gt;=2.5,'Score Input'!$C$7&lt;=3))</xm:f>
            <x14:dxf>
              <fill>
                <patternFill>
                  <bgColor rgb="FFF9E4B9"/>
                </patternFill>
              </fill>
            </x14:dxf>
          </x14:cfRule>
          <xm:sqref>A25</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42A03-9E04-4579-942F-2864717112FD}">
  <dimension ref="A1:E32"/>
  <sheetViews>
    <sheetView topLeftCell="A9" zoomScaleNormal="100" workbookViewId="0">
      <selection activeCell="B17" sqref="B17"/>
    </sheetView>
  </sheetViews>
  <sheetFormatPr defaultRowHeight="15" x14ac:dyDescent="0.25"/>
  <cols>
    <col min="1" max="1" width="32.85546875" customWidth="1"/>
    <col min="2" max="2" width="32.85546875" style="1" customWidth="1"/>
    <col min="3" max="5" width="32.85546875" customWidth="1"/>
  </cols>
  <sheetData>
    <row r="1" spans="1:5" ht="21.75" thickBot="1" x14ac:dyDescent="0.4">
      <c r="A1" s="71" t="s">
        <v>40</v>
      </c>
      <c r="B1" s="71"/>
      <c r="C1" s="71"/>
      <c r="D1" s="71"/>
      <c r="E1" s="71"/>
    </row>
    <row r="2" spans="1:5" x14ac:dyDescent="0.25">
      <c r="A2" s="80" t="s">
        <v>41</v>
      </c>
      <c r="B2" s="81"/>
      <c r="C2" s="81"/>
      <c r="D2" s="82"/>
      <c r="E2" s="18">
        <f>'Score Input'!E8</f>
        <v>0</v>
      </c>
    </row>
    <row r="3" spans="1:5" x14ac:dyDescent="0.25">
      <c r="A3" s="95" t="s">
        <v>42</v>
      </c>
      <c r="B3" s="96"/>
      <c r="C3" s="96"/>
      <c r="D3" s="97"/>
      <c r="E3" s="31">
        <f>'Score Input'!E9</f>
        <v>0</v>
      </c>
    </row>
    <row r="4" spans="1:5" x14ac:dyDescent="0.25">
      <c r="A4" s="92" t="s">
        <v>43</v>
      </c>
      <c r="B4" s="93"/>
      <c r="C4" s="93"/>
      <c r="D4" s="94"/>
      <c r="E4" s="31">
        <f>'Score Input'!E10</f>
        <v>0</v>
      </c>
    </row>
    <row r="5" spans="1:5" x14ac:dyDescent="0.25">
      <c r="A5" s="95" t="s">
        <v>44</v>
      </c>
      <c r="B5" s="96"/>
      <c r="C5" s="96"/>
      <c r="D5" s="97"/>
      <c r="E5" s="31">
        <f>'Score Input'!E11</f>
        <v>0</v>
      </c>
    </row>
    <row r="6" spans="1:5" ht="15.75" thickBot="1" x14ac:dyDescent="0.3">
      <c r="A6" s="83" t="s">
        <v>19</v>
      </c>
      <c r="B6" s="84"/>
      <c r="C6" s="84"/>
      <c r="D6" s="85"/>
      <c r="E6" s="28" cm="1">
        <f t="array" ref="E6">SUM(IF(ISNUMBER(E2:E5), E2:E5, 0))</f>
        <v>0</v>
      </c>
    </row>
    <row r="7" spans="1:5" ht="15.75" thickBot="1" x14ac:dyDescent="0.3"/>
    <row r="8" spans="1:5" ht="15.75" x14ac:dyDescent="0.25">
      <c r="A8" s="68" t="s">
        <v>20</v>
      </c>
      <c r="B8" s="69"/>
      <c r="C8" s="70"/>
      <c r="D8" s="78" t="s">
        <v>21</v>
      </c>
      <c r="E8" s="79"/>
    </row>
    <row r="9" spans="1:5" x14ac:dyDescent="0.25">
      <c r="A9" s="100" t="s">
        <v>45</v>
      </c>
      <c r="B9" s="101"/>
      <c r="C9" s="102"/>
      <c r="D9" s="76" t="s">
        <v>23</v>
      </c>
      <c r="E9" s="77"/>
    </row>
    <row r="10" spans="1:5" x14ac:dyDescent="0.25">
      <c r="A10" s="100"/>
      <c r="B10" s="101"/>
      <c r="C10" s="102"/>
      <c r="D10" s="74" t="s">
        <v>46</v>
      </c>
      <c r="E10" s="75"/>
    </row>
    <row r="11" spans="1:5" x14ac:dyDescent="0.25">
      <c r="A11" s="103"/>
      <c r="B11" s="104"/>
      <c r="C11" s="105"/>
      <c r="D11" s="98" t="s">
        <v>47</v>
      </c>
      <c r="E11" s="99"/>
    </row>
    <row r="12" spans="1:5" x14ac:dyDescent="0.25">
      <c r="A12" s="103"/>
      <c r="B12" s="104"/>
      <c r="C12" s="105"/>
      <c r="D12" s="98" t="s">
        <v>48</v>
      </c>
      <c r="E12" s="99"/>
    </row>
    <row r="13" spans="1:5" ht="15.75" thickBot="1" x14ac:dyDescent="0.3">
      <c r="A13" s="106"/>
      <c r="B13" s="107"/>
      <c r="C13" s="108"/>
      <c r="D13" s="72" t="s">
        <v>49</v>
      </c>
      <c r="E13" s="73"/>
    </row>
    <row r="15" spans="1:5" ht="15.75" thickBot="1" x14ac:dyDescent="0.3"/>
    <row r="16" spans="1:5" x14ac:dyDescent="0.25">
      <c r="A16" s="65" t="s">
        <v>81</v>
      </c>
      <c r="B16" s="66"/>
      <c r="C16" s="66"/>
      <c r="D16" s="66"/>
      <c r="E16" s="67"/>
    </row>
    <row r="17" spans="1:5" x14ac:dyDescent="0.25">
      <c r="A17" s="19" t="s">
        <v>27</v>
      </c>
      <c r="B17" s="20" t="s">
        <v>28</v>
      </c>
      <c r="C17" s="20" t="s">
        <v>29</v>
      </c>
      <c r="D17" s="20" t="s">
        <v>30</v>
      </c>
      <c r="E17" s="21" t="s">
        <v>31</v>
      </c>
    </row>
    <row r="18" spans="1:5" ht="88.5" customHeight="1" x14ac:dyDescent="0.25">
      <c r="A18" s="11" t="s">
        <v>95</v>
      </c>
      <c r="B18" s="7" t="s">
        <v>134</v>
      </c>
      <c r="C18" s="7"/>
      <c r="D18" s="7"/>
      <c r="E18" s="12"/>
    </row>
    <row r="19" spans="1:5" ht="60" x14ac:dyDescent="0.25">
      <c r="A19" s="11" t="s">
        <v>96</v>
      </c>
      <c r="B19" s="7" t="s">
        <v>147</v>
      </c>
      <c r="C19" s="8"/>
      <c r="D19" s="8"/>
      <c r="E19" s="12"/>
    </row>
    <row r="20" spans="1:5" ht="75" x14ac:dyDescent="0.25">
      <c r="A20" s="11" t="s">
        <v>120</v>
      </c>
      <c r="B20" s="7" t="s">
        <v>148</v>
      </c>
      <c r="C20" s="8"/>
      <c r="D20" s="8"/>
      <c r="E20" s="12"/>
    </row>
    <row r="21" spans="1:5" ht="60" x14ac:dyDescent="0.25">
      <c r="A21" s="11" t="s">
        <v>121</v>
      </c>
      <c r="B21" s="7" t="s">
        <v>149</v>
      </c>
      <c r="C21" s="7"/>
      <c r="D21" s="7"/>
      <c r="E21" s="12"/>
    </row>
    <row r="22" spans="1:5" ht="75" x14ac:dyDescent="0.25">
      <c r="A22" s="11" t="s">
        <v>97</v>
      </c>
      <c r="B22" s="7" t="s">
        <v>150</v>
      </c>
      <c r="C22" s="7"/>
      <c r="D22" s="7"/>
      <c r="E22" s="12"/>
    </row>
    <row r="23" spans="1:5" ht="90" x14ac:dyDescent="0.25">
      <c r="A23" s="11" t="s">
        <v>98</v>
      </c>
      <c r="B23" s="7" t="s">
        <v>151</v>
      </c>
      <c r="C23" s="8"/>
      <c r="D23" s="8"/>
      <c r="E23" s="12"/>
    </row>
    <row r="24" spans="1:5" ht="75" x14ac:dyDescent="0.25">
      <c r="A24" s="11" t="s">
        <v>99</v>
      </c>
      <c r="B24" s="7" t="s">
        <v>152</v>
      </c>
      <c r="C24" s="8"/>
      <c r="D24" s="8"/>
      <c r="E24" s="12"/>
    </row>
    <row r="25" spans="1:5" ht="60" x14ac:dyDescent="0.25">
      <c r="A25" s="11" t="s">
        <v>122</v>
      </c>
      <c r="B25" s="7" t="s">
        <v>153</v>
      </c>
      <c r="C25" s="8"/>
      <c r="D25" s="8"/>
      <c r="E25" s="12"/>
    </row>
    <row r="26" spans="1:5" ht="60" x14ac:dyDescent="0.25">
      <c r="A26" s="11" t="s">
        <v>100</v>
      </c>
      <c r="B26" s="7" t="s">
        <v>152</v>
      </c>
      <c r="C26" s="8"/>
      <c r="D26" s="8"/>
      <c r="E26" s="12"/>
    </row>
    <row r="27" spans="1:5" ht="135" x14ac:dyDescent="0.25">
      <c r="A27" s="11" t="s">
        <v>101</v>
      </c>
      <c r="B27" s="7" t="s">
        <v>154</v>
      </c>
      <c r="C27" s="8"/>
      <c r="D27" s="8"/>
      <c r="E27" s="12"/>
    </row>
    <row r="28" spans="1:5" ht="90" x14ac:dyDescent="0.25">
      <c r="A28" s="53" t="s">
        <v>102</v>
      </c>
      <c r="B28" s="59" t="s">
        <v>155</v>
      </c>
      <c r="C28" s="54"/>
      <c r="D28" s="54"/>
      <c r="E28" s="55"/>
    </row>
    <row r="29" spans="1:5" ht="90" x14ac:dyDescent="0.25">
      <c r="A29" s="53" t="s">
        <v>128</v>
      </c>
      <c r="B29" s="59" t="s">
        <v>156</v>
      </c>
      <c r="C29" s="54"/>
      <c r="D29" s="54"/>
      <c r="E29" s="55"/>
    </row>
    <row r="30" spans="1:5" x14ac:dyDescent="0.25">
      <c r="A30" s="53"/>
      <c r="B30" s="59"/>
      <c r="C30" s="54"/>
      <c r="D30" s="54"/>
      <c r="E30" s="55"/>
    </row>
    <row r="31" spans="1:5" x14ac:dyDescent="0.25">
      <c r="A31" s="53"/>
      <c r="B31" s="59"/>
      <c r="C31" s="54"/>
      <c r="D31" s="54"/>
      <c r="E31" s="55"/>
    </row>
    <row r="32" spans="1:5" ht="15.75" thickBot="1" x14ac:dyDescent="0.3">
      <c r="A32" s="17"/>
      <c r="B32" s="34"/>
      <c r="C32" s="15"/>
      <c r="D32" s="15"/>
      <c r="E32" s="16"/>
    </row>
  </sheetData>
  <mergeCells count="15">
    <mergeCell ref="A16:E16"/>
    <mergeCell ref="A4:D4"/>
    <mergeCell ref="A5:D5"/>
    <mergeCell ref="D11:E11"/>
    <mergeCell ref="D12:E12"/>
    <mergeCell ref="A9:C13"/>
    <mergeCell ref="D9:E9"/>
    <mergeCell ref="D10:E10"/>
    <mergeCell ref="D13:E13"/>
    <mergeCell ref="A1:E1"/>
    <mergeCell ref="A2:D2"/>
    <mergeCell ref="A3:D3"/>
    <mergeCell ref="A6:D6"/>
    <mergeCell ref="A8:C8"/>
    <mergeCell ref="D8:E8"/>
  </mergeCells>
  <hyperlinks>
    <hyperlink ref="D10" r:id="rId1" display="Correlation Resources" xr:uid="{112954C5-D681-4040-9BC8-8F54362D6366}"/>
    <hyperlink ref="D13" r:id="rId2" display="TIA Excel Analysis Tool (old - ability to filter by appraiser)" xr:uid="{25238BED-CBBF-4732-B7FE-20912EF9D5C5}"/>
    <hyperlink ref="D9" r:id="rId3" xr:uid="{8930987D-094D-4AEB-8F47-64E7D4B3D6E6}"/>
    <hyperlink ref="D10:E10" r:id="rId4" display="Teacher Calibration Protocols" xr:uid="{D5821F3E-23D7-4BCA-B6EF-59D36EA54A0E}"/>
    <hyperlink ref="D13:E13" r:id="rId5" display="Third-Party Assessment Options" xr:uid="{11524F49-1991-4E72-9724-49FA4BEDC849}"/>
    <hyperlink ref="D12:E12" r:id="rId6" display="Setting Expected Growth Targets Training" xr:uid="{91134266-509D-4682-8C38-28C8A89515AC}"/>
    <hyperlink ref="D11:E11" r:id="rId7" display="Teacher Observations for the Teacher Incentive Allotment" xr:uid="{68BB441A-BF62-4AB5-B545-B21ABAF1D970}"/>
  </hyperlinks>
  <pageMargins left="0.7" right="0.7" top="0.75" bottom="0.75" header="0.3" footer="0.3"/>
  <pageSetup orientation="portrait" horizontalDpi="1200" verticalDpi="1200" r:id="rId8"/>
  <legacyDrawing r:id="rId9"/>
  <extLst>
    <ext xmlns:x14="http://schemas.microsoft.com/office/spreadsheetml/2009/9/main" uri="{78C0D931-6437-407d-A8EE-F0AAD7539E65}">
      <x14:conditionalFormattings>
        <x14:conditionalFormatting xmlns:xm="http://schemas.microsoft.com/office/excel/2006/main">
          <x14:cfRule type="expression" priority="8" id="{1CE8AEA7-8636-4F47-868D-BBB072204912}">
            <xm:f>OR( AND(ISNUMBER('Score Input'!$C$8),'Score Input'!$C$8&gt;=0,'Score Input'!$C$8&lt;=1.99),  AND(ISNUMBER('Score Input'!$C$9),'Score Input'!$C$9&gt;=0,'Score Input'!$C$9&lt;=1.99),  AND(ISNUMBER('Score Input'!$C$10),'Score Input'!$C$10&gt;=0,'Score Input'!$C$10&lt;=1.99),  AND(ISNUMBER('Score Input'!$C$11),'Score Input'!$C$11&gt;=0,'Score Input'!$C$11&lt;=1.99) )</xm:f>
            <x14:dxf>
              <fill>
                <patternFill>
                  <bgColor rgb="FFF9E4B9"/>
                </patternFill>
              </fill>
            </x14:dxf>
          </x14:cfRule>
          <xm:sqref>A18:A21</xm:sqref>
        </x14:conditionalFormatting>
        <x14:conditionalFormatting xmlns:xm="http://schemas.microsoft.com/office/excel/2006/main">
          <x14:cfRule type="expression" priority="6" id="{E8883F5E-081E-456A-8FBD-E43871ABB0BF}">
            <xm:f>OR( AND(ISNUMBER('Score Input'!$C$8),'Score Input'!$C$8&gt;=0,'Score Input'!$C$8&lt;=2.5),  AND(ISNUMBER('Score Input'!$C$10),'Score Input'!$C$10&gt;=0,'Score Input'!$C$10&lt;=2.5))</xm:f>
            <x14:dxf>
              <fill>
                <patternFill>
                  <bgColor rgb="FFF9E4B9"/>
                </patternFill>
              </fill>
            </x14:dxf>
          </x14:cfRule>
          <xm:sqref>A22:A23</xm:sqref>
        </x14:conditionalFormatting>
        <x14:conditionalFormatting xmlns:xm="http://schemas.microsoft.com/office/excel/2006/main">
          <x14:cfRule type="expression" priority="5" id="{DAEA3910-D27D-4084-8001-B86DB3B9B7B0}">
            <xm:f>OR( AND(ISNUMBER('Score Input'!$C$9),'Score Input'!$C$9&gt;=0,'Score Input'!$C$9&lt;=2.5),  AND(ISNUMBER('Score Input'!$C$11),'Score Input'!$C$11&gt;=0,'Score Input'!$C$11&lt;=2.5))</xm:f>
            <x14:dxf>
              <fill>
                <patternFill>
                  <bgColor rgb="FFF9E4B9"/>
                </patternFill>
              </fill>
            </x14:dxf>
          </x14:cfRule>
          <xm:sqref>A24</xm:sqref>
        </x14:conditionalFormatting>
        <x14:conditionalFormatting xmlns:xm="http://schemas.microsoft.com/office/excel/2006/main">
          <x14:cfRule type="expression" priority="4" id="{775E85A8-7FFB-4BC8-8DF7-FE2792D9D87E}">
            <xm:f>OR( AND(ISNUMBER('Score Input'!$C$8),'Score Input'!$C$8&gt;=2,'Score Input'!$C$8&lt;=3),  AND(ISNUMBER('Score Input'!$C$10),'Score Input'!$C$10&gt;=2,'Score Input'!$C$10&lt;=3))</xm:f>
            <x14:dxf>
              <fill>
                <patternFill>
                  <bgColor rgb="FFF9E4B9"/>
                </patternFill>
              </fill>
            </x14:dxf>
          </x14:cfRule>
          <xm:sqref>A25</xm:sqref>
        </x14:conditionalFormatting>
        <x14:conditionalFormatting xmlns:xm="http://schemas.microsoft.com/office/excel/2006/main">
          <x14:cfRule type="expression" priority="3" id="{681D85E4-96BA-426F-A64F-7EAD75A1C218}">
            <xm:f>OR( AND(ISNUMBER('Score Input'!$C$9),'Score Input'!$C$9&gt;=2,'Score Input'!$C$9&lt;=3),  AND(ISNUMBER('Score Input'!$C$11),'Score Input'!$C$11&gt;=2,'Score Input'!$C$11&lt;=3))</xm:f>
            <x14:dxf>
              <fill>
                <patternFill>
                  <bgColor rgb="FFF9E4B9"/>
                </patternFill>
              </fill>
            </x14:dxf>
          </x14:cfRule>
          <xm:sqref>A26</xm:sqref>
        </x14:conditionalFormatting>
        <x14:conditionalFormatting xmlns:xm="http://schemas.microsoft.com/office/excel/2006/main">
          <x14:cfRule type="expression" priority="2" id="{C7D11424-1431-4912-BFD2-B1B836A52C31}">
            <xm:f>OR( AND(ISNUMBER('Score Input'!$C$8),'Score Input'!$C$8&gt;=2.5,'Score Input'!$C$8&lt;=3),  AND(ISNUMBER('Score Input'!$C$9),'Score Input'!$C$9&gt;=2.5,'Score Input'!$C$9&lt;=3),  AND(ISNUMBER('Score Input'!$C$10),'Score Input'!$C$10&gt;=2.5,'Score Input'!$C$10&lt;=3),  AND(ISNUMBER('Score Input'!$C$11),'Score Input'!$C$11&gt;=2.5,'Score Input'!$C$11&lt;=3))</xm:f>
            <x14:dxf>
              <fill>
                <patternFill>
                  <bgColor rgb="FFF9E4B9"/>
                </patternFill>
              </fill>
            </x14:dxf>
          </x14:cfRule>
          <xm:sqref>A27:A28</xm:sqref>
        </x14:conditionalFormatting>
        <x14:conditionalFormatting xmlns:xm="http://schemas.microsoft.com/office/excel/2006/main">
          <x14:cfRule type="expression" priority="1" id="{D7B67676-B348-4695-A93C-8B75D9158B2A}">
            <xm:f>OR( AND(ISNUMBER('Score Input'!$C$8),'Score Input'!$C$8&gt;=0,'Score Input'!$C$8&lt;=3),  AND(ISNUMBER('Score Input'!$C$9),'Score Input'!$C$9&gt;=0,'Score Input'!$C$9&lt;=3),  AND(ISNUMBER('Score Input'!$C$10),'Score Input'!$C$10&gt;=0,'Score Input'!$C$10&lt;=3),  AND(ISNUMBER('Score Input'!$C$11),'Score Input'!$C$11&gt;=0,'Score Input'!$C$11&lt;=3))</xm:f>
            <x14:dxf>
              <fill>
                <patternFill>
                  <bgColor rgb="FFF9E4B9"/>
                </patternFill>
              </fill>
            </x14:dxf>
          </x14:cfRule>
          <xm:sqref>A29</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FEC165-86C2-4DFE-9549-50A616651118}">
  <dimension ref="A1:E31"/>
  <sheetViews>
    <sheetView topLeftCell="A4" zoomScaleNormal="100" workbookViewId="0">
      <selection activeCell="B15" sqref="B15"/>
    </sheetView>
  </sheetViews>
  <sheetFormatPr defaultRowHeight="15" x14ac:dyDescent="0.25"/>
  <cols>
    <col min="1" max="1" width="32.85546875" customWidth="1"/>
    <col min="2" max="2" width="32.85546875" style="1" customWidth="1"/>
    <col min="3" max="5" width="32.85546875" customWidth="1"/>
  </cols>
  <sheetData>
    <row r="1" spans="1:5" ht="21.75" thickBot="1" x14ac:dyDescent="0.4">
      <c r="A1" s="71" t="s">
        <v>50</v>
      </c>
      <c r="B1" s="71"/>
      <c r="C1" s="71"/>
      <c r="D1" s="71"/>
      <c r="E1" s="71"/>
    </row>
    <row r="2" spans="1:5" x14ac:dyDescent="0.25">
      <c r="A2" s="80" t="s">
        <v>51</v>
      </c>
      <c r="B2" s="81"/>
      <c r="C2" s="81"/>
      <c r="D2" s="82"/>
      <c r="E2" s="18">
        <f>'Score Input'!E12</f>
        <v>0</v>
      </c>
    </row>
    <row r="3" spans="1:5" x14ac:dyDescent="0.25">
      <c r="A3" s="95" t="s">
        <v>52</v>
      </c>
      <c r="B3" s="96"/>
      <c r="C3" s="96"/>
      <c r="D3" s="97"/>
      <c r="E3" s="32">
        <f>'Score Input'!E13</f>
        <v>0</v>
      </c>
    </row>
    <row r="4" spans="1:5" ht="30" customHeight="1" x14ac:dyDescent="0.25">
      <c r="A4" s="92" t="s">
        <v>53</v>
      </c>
      <c r="B4" s="93"/>
      <c r="C4" s="93"/>
      <c r="D4" s="94"/>
      <c r="E4" s="31">
        <f>'Score Input'!E14</f>
        <v>0</v>
      </c>
    </row>
    <row r="5" spans="1:5" ht="15.75" thickBot="1" x14ac:dyDescent="0.3">
      <c r="A5" s="83" t="s">
        <v>19</v>
      </c>
      <c r="B5" s="84"/>
      <c r="C5" s="84"/>
      <c r="D5" s="85"/>
      <c r="E5" s="28" cm="1">
        <f t="array" ref="E5">SUM(IF(ISNUMBER(E2:E4), E2:E4, 0))</f>
        <v>0</v>
      </c>
    </row>
    <row r="6" spans="1:5" ht="15.75" thickBot="1" x14ac:dyDescent="0.3"/>
    <row r="7" spans="1:5" ht="15.75" x14ac:dyDescent="0.25">
      <c r="A7" s="68" t="s">
        <v>20</v>
      </c>
      <c r="B7" s="69"/>
      <c r="C7" s="70"/>
      <c r="D7" s="78" t="s">
        <v>21</v>
      </c>
      <c r="E7" s="79"/>
    </row>
    <row r="8" spans="1:5" ht="29.45" customHeight="1" x14ac:dyDescent="0.25">
      <c r="A8" s="111" t="s">
        <v>126</v>
      </c>
      <c r="B8" s="112"/>
      <c r="C8" s="113"/>
      <c r="D8" s="76" t="s">
        <v>23</v>
      </c>
      <c r="E8" s="77"/>
    </row>
    <row r="9" spans="1:5" ht="29.45" customHeight="1" x14ac:dyDescent="0.25">
      <c r="A9" s="114"/>
      <c r="B9" s="115"/>
      <c r="C9" s="116"/>
      <c r="D9" s="74" t="s">
        <v>54</v>
      </c>
      <c r="E9" s="75"/>
    </row>
    <row r="10" spans="1:5" ht="29.45" customHeight="1" thickBot="1" x14ac:dyDescent="0.3">
      <c r="A10" s="117"/>
      <c r="B10" s="118"/>
      <c r="C10" s="119"/>
      <c r="D10" s="109" t="s">
        <v>127</v>
      </c>
      <c r="E10" s="110"/>
    </row>
    <row r="12" spans="1:5" ht="15.75" thickBot="1" x14ac:dyDescent="0.3"/>
    <row r="13" spans="1:5" x14ac:dyDescent="0.25">
      <c r="A13" s="65" t="s">
        <v>81</v>
      </c>
      <c r="B13" s="66"/>
      <c r="C13" s="66"/>
      <c r="D13" s="66"/>
      <c r="E13" s="67"/>
    </row>
    <row r="14" spans="1:5" x14ac:dyDescent="0.25">
      <c r="A14" s="19" t="s">
        <v>27</v>
      </c>
      <c r="B14" s="20" t="s">
        <v>28</v>
      </c>
      <c r="C14" s="20" t="s">
        <v>29</v>
      </c>
      <c r="D14" s="20" t="s">
        <v>30</v>
      </c>
      <c r="E14" s="21" t="s">
        <v>31</v>
      </c>
    </row>
    <row r="15" spans="1:5" ht="135" x14ac:dyDescent="0.25">
      <c r="A15" s="11" t="s">
        <v>123</v>
      </c>
      <c r="B15" s="7" t="s">
        <v>157</v>
      </c>
      <c r="C15" s="7"/>
      <c r="D15" s="7"/>
      <c r="E15" s="12"/>
    </row>
    <row r="16" spans="1:5" ht="90" x14ac:dyDescent="0.25">
      <c r="A16" s="11" t="s">
        <v>124</v>
      </c>
      <c r="B16" s="7" t="s">
        <v>158</v>
      </c>
      <c r="C16" s="8"/>
      <c r="D16" s="8"/>
      <c r="E16" s="12"/>
    </row>
    <row r="17" spans="1:5" ht="75" x14ac:dyDescent="0.25">
      <c r="A17" s="11" t="s">
        <v>103</v>
      </c>
      <c r="B17" s="7" t="s">
        <v>159</v>
      </c>
      <c r="C17" s="8"/>
      <c r="D17" s="8"/>
      <c r="E17" s="12"/>
    </row>
    <row r="18" spans="1:5" ht="75" x14ac:dyDescent="0.25">
      <c r="A18" s="11" t="s">
        <v>104</v>
      </c>
      <c r="B18" s="7" t="s">
        <v>160</v>
      </c>
      <c r="C18" s="7"/>
      <c r="D18" s="7"/>
      <c r="E18" s="12"/>
    </row>
    <row r="19" spans="1:5" ht="105" x14ac:dyDescent="0.25">
      <c r="A19" s="11" t="s">
        <v>125</v>
      </c>
      <c r="B19" s="7" t="s">
        <v>161</v>
      </c>
      <c r="C19" s="7"/>
      <c r="D19" s="7"/>
      <c r="E19" s="12"/>
    </row>
    <row r="20" spans="1:5" ht="75" x14ac:dyDescent="0.25">
      <c r="A20" s="11" t="s">
        <v>105</v>
      </c>
      <c r="B20" s="7" t="s">
        <v>162</v>
      </c>
      <c r="C20" s="8"/>
      <c r="D20" s="8"/>
      <c r="E20" s="12"/>
    </row>
    <row r="21" spans="1:5" ht="75" x14ac:dyDescent="0.25">
      <c r="A21" s="11" t="s">
        <v>106</v>
      </c>
      <c r="B21" s="7" t="s">
        <v>163</v>
      </c>
      <c r="C21" s="8"/>
      <c r="D21" s="8"/>
      <c r="E21" s="12"/>
    </row>
    <row r="22" spans="1:5" ht="90" x14ac:dyDescent="0.25">
      <c r="A22" s="11" t="s">
        <v>107</v>
      </c>
      <c r="B22" s="7" t="s">
        <v>164</v>
      </c>
      <c r="C22" s="8"/>
      <c r="D22" s="8"/>
      <c r="E22" s="12"/>
    </row>
    <row r="23" spans="1:5" ht="105" x14ac:dyDescent="0.25">
      <c r="A23" s="11" t="s">
        <v>108</v>
      </c>
      <c r="B23" s="7" t="s">
        <v>165</v>
      </c>
      <c r="C23" s="8"/>
      <c r="D23" s="8"/>
      <c r="E23" s="12"/>
    </row>
    <row r="24" spans="1:5" ht="90" x14ac:dyDescent="0.25">
      <c r="A24" s="11" t="s">
        <v>109</v>
      </c>
      <c r="B24" s="7" t="s">
        <v>166</v>
      </c>
      <c r="C24" s="8"/>
      <c r="D24" s="8"/>
      <c r="E24" s="12"/>
    </row>
    <row r="25" spans="1:5" ht="60" x14ac:dyDescent="0.25">
      <c r="A25" s="7" t="s">
        <v>110</v>
      </c>
      <c r="B25" s="7" t="s">
        <v>167</v>
      </c>
      <c r="C25" s="8"/>
      <c r="D25" s="8"/>
      <c r="E25" s="12"/>
    </row>
    <row r="26" spans="1:5" ht="75" x14ac:dyDescent="0.25">
      <c r="A26" s="7" t="s">
        <v>111</v>
      </c>
      <c r="B26" s="7" t="s">
        <v>168</v>
      </c>
      <c r="C26" s="8"/>
      <c r="D26" s="8"/>
      <c r="E26" s="12"/>
    </row>
    <row r="27" spans="1:5" ht="60" x14ac:dyDescent="0.25">
      <c r="A27" s="7" t="s">
        <v>112</v>
      </c>
      <c r="B27" s="7" t="s">
        <v>169</v>
      </c>
      <c r="C27" s="8"/>
      <c r="D27" s="8"/>
      <c r="E27" s="12"/>
    </row>
    <row r="28" spans="1:5" ht="75" x14ac:dyDescent="0.25">
      <c r="A28" s="7" t="s">
        <v>113</v>
      </c>
      <c r="B28" s="7" t="s">
        <v>170</v>
      </c>
      <c r="C28" s="8"/>
      <c r="D28" s="8"/>
      <c r="E28" s="12"/>
    </row>
    <row r="29" spans="1:5" x14ac:dyDescent="0.25">
      <c r="A29" s="7"/>
      <c r="B29" s="7"/>
      <c r="C29" s="8"/>
      <c r="D29" s="8"/>
      <c r="E29" s="12"/>
    </row>
    <row r="30" spans="1:5" x14ac:dyDescent="0.25">
      <c r="A30" s="7"/>
      <c r="B30" s="7"/>
      <c r="C30" s="8"/>
      <c r="D30" s="8"/>
      <c r="E30" s="12"/>
    </row>
    <row r="31" spans="1:5" ht="15.75" thickBot="1" x14ac:dyDescent="0.3">
      <c r="A31" s="34"/>
      <c r="B31" s="34"/>
      <c r="C31" s="15"/>
      <c r="D31" s="15"/>
      <c r="E31" s="16"/>
    </row>
  </sheetData>
  <mergeCells count="12">
    <mergeCell ref="A13:E13"/>
    <mergeCell ref="A7:C7"/>
    <mergeCell ref="D7:E7"/>
    <mergeCell ref="D8:E8"/>
    <mergeCell ref="D9:E9"/>
    <mergeCell ref="D10:E10"/>
    <mergeCell ref="A8:C10"/>
    <mergeCell ref="A1:E1"/>
    <mergeCell ref="A2:D2"/>
    <mergeCell ref="A3:D3"/>
    <mergeCell ref="A4:D4"/>
    <mergeCell ref="A5:D5"/>
  </mergeCells>
  <hyperlinks>
    <hyperlink ref="D8" r:id="rId1" xr:uid="{42109E8A-D9DA-466C-BC40-ED0C04659CE4}"/>
    <hyperlink ref="D10:E10" r:id="rId2" display="Accountability Ratings - Statewide Summary (Proportions by Domain 2A)" xr:uid="{5C57CFB1-7849-4471-8457-37A103032F19}"/>
  </hyperlinks>
  <pageMargins left="0.7" right="0.7" top="0.75" bottom="0.75" header="0.3" footer="0.3"/>
  <pageSetup orientation="portrait" horizontalDpi="1200" verticalDpi="1200" r:id="rId3"/>
  <legacyDrawing r:id="rId4"/>
  <extLst>
    <ext xmlns:x14="http://schemas.microsoft.com/office/spreadsheetml/2009/9/main" uri="{78C0D931-6437-407d-A8EE-F0AAD7539E65}">
      <x14:conditionalFormattings>
        <x14:conditionalFormatting xmlns:xm="http://schemas.microsoft.com/office/excel/2006/main">
          <x14:cfRule type="expression" priority="10" id="{009FA9A4-24A9-4025-A9BE-F98827DC56AF}">
            <xm:f>OR( AND(ISNUMBER('Score Input'!$C$12),'Score Input'!$C$12&gt;=0,'Score Input'!$C$12&lt;=1.99),  AND(ISNUMBER('Score Input'!$C$13),'Score Input'!$C$13&gt;=0,'Score Input'!$C$13&lt;=1.99))</xm:f>
            <x14:dxf>
              <fill>
                <patternFill>
                  <bgColor rgb="FFF9E4B9"/>
                </patternFill>
              </fill>
            </x14:dxf>
          </x14:cfRule>
          <xm:sqref>A15:A16</xm:sqref>
        </x14:conditionalFormatting>
        <x14:conditionalFormatting xmlns:xm="http://schemas.microsoft.com/office/excel/2006/main">
          <x14:cfRule type="expression" priority="9" id="{867782B4-59A7-4E94-AD89-CB0D79DB3C83}">
            <xm:f>AND(ISNUMBER('Score Input'!$C$12),'Score Input'!$C$12&gt;=0,'Score Input'!$C$12&lt;=1.99)</xm:f>
            <x14:dxf>
              <fill>
                <patternFill>
                  <bgColor rgb="FFF9E4B9"/>
                </patternFill>
              </fill>
            </x14:dxf>
          </x14:cfRule>
          <xm:sqref>A17</xm:sqref>
        </x14:conditionalFormatting>
        <x14:conditionalFormatting xmlns:xm="http://schemas.microsoft.com/office/excel/2006/main">
          <x14:cfRule type="expression" priority="8" id="{9FAC65B8-939D-4550-8FCE-D344B108447D}">
            <xm:f>AND(ISNUMBER('Score Input'!$C$13),'Score Input'!$C$13&gt;=0,'Score Input'!$C$13&lt;=1.99)</xm:f>
            <x14:dxf>
              <fill>
                <patternFill>
                  <bgColor rgb="FFF9E4B9"/>
                </patternFill>
              </fill>
            </x14:dxf>
          </x14:cfRule>
          <xm:sqref>A18</xm:sqref>
        </x14:conditionalFormatting>
        <x14:conditionalFormatting xmlns:xm="http://schemas.microsoft.com/office/excel/2006/main">
          <x14:cfRule type="expression" priority="7" id="{3F6F0B7D-FCEC-4286-9682-3B797D77E78A}">
            <xm:f>AND(ISNUMBER('Score Input'!$C$14),'Score Input'!$C$14&gt;=0,'Score Input'!$C$14&lt;=1.99)</xm:f>
            <x14:dxf>
              <fill>
                <patternFill>
                  <bgColor rgb="FFF9E4B9"/>
                </patternFill>
              </fill>
            </x14:dxf>
          </x14:cfRule>
          <xm:sqref>A19:A21</xm:sqref>
        </x14:conditionalFormatting>
        <x14:conditionalFormatting xmlns:xm="http://schemas.microsoft.com/office/excel/2006/main">
          <x14:cfRule type="expression" priority="5" id="{249FB6AD-F33B-406D-838E-DD44E849897E}">
            <xm:f>OR( AND(ISNUMBER('Score Input'!$C$12),'Score Input'!$C$12&gt;=0,'Score Input'!$C$12&lt;=1.99),  AND(ISNUMBER('Score Input'!$C$13),'Score Input'!$C$13&gt;=0,'Score Input'!$C$13&lt;=1.99),  AND(ISNUMBER('Score Input'!$C$14),'Score Input'!$C$14&gt;=0,'Score Input'!$C$14&lt;=1.99))</xm:f>
            <x14:dxf>
              <fill>
                <patternFill>
                  <bgColor rgb="FFF9E4B9"/>
                </patternFill>
              </fill>
            </x14:dxf>
          </x14:cfRule>
          <xm:sqref>A22</xm:sqref>
        </x14:conditionalFormatting>
        <x14:conditionalFormatting xmlns:xm="http://schemas.microsoft.com/office/excel/2006/main">
          <x14:cfRule type="expression" priority="4" id="{0EB91BCD-1838-44EB-B840-54821B240629}">
            <xm:f>AND(ISNUMBER('Score Input'!$C$14),'Score Input'!$C$14&gt;=2,'Score Input'!$C$14&lt;=3)</xm:f>
            <x14:dxf>
              <fill>
                <patternFill>
                  <bgColor rgb="FFF9E4B9"/>
                </patternFill>
              </fill>
            </x14:dxf>
          </x14:cfRule>
          <xm:sqref>A23</xm:sqref>
        </x14:conditionalFormatting>
        <x14:conditionalFormatting xmlns:xm="http://schemas.microsoft.com/office/excel/2006/main">
          <x14:cfRule type="expression" priority="3" id="{1A8C478C-A579-4CEF-AAF4-E2BFB4C78CC2}">
            <xm:f>OR( AND(ISNUMBER('Score Input'!$C$12),'Score Input'!$C$12&gt;=2,'Score Input'!$C$12&lt;=3),  AND(ISNUMBER('Score Input'!$C$13),'Score Input'!$C$13&gt;=2,'Score Input'!$C$13&lt;=3))</xm:f>
            <x14:dxf>
              <fill>
                <patternFill>
                  <bgColor rgb="FFF9E4B9"/>
                </patternFill>
              </fill>
            </x14:dxf>
          </x14:cfRule>
          <xm:sqref>A24</xm:sqref>
        </x14:conditionalFormatting>
        <x14:conditionalFormatting xmlns:xm="http://schemas.microsoft.com/office/excel/2006/main">
          <x14:cfRule type="expression" priority="2" id="{1BB14DB0-FDF9-475F-977E-3B18F3C5FDD9}">
            <xm:f>AND(ISNUMBER('Score Input'!$C$14),'Score Input'!$C$14&gt;=2.5,'Score Input'!$C$14&lt;=3)</xm:f>
            <x14:dxf>
              <fill>
                <patternFill>
                  <bgColor rgb="FFF9E4B9"/>
                </patternFill>
              </fill>
            </x14:dxf>
          </x14:cfRule>
          <xm:sqref>A25:A26</xm:sqref>
        </x14:conditionalFormatting>
        <x14:conditionalFormatting xmlns:xm="http://schemas.microsoft.com/office/excel/2006/main">
          <x14:cfRule type="expression" priority="1" id="{20896161-CFF8-4789-A067-36E38C3D0367}">
            <xm:f>OR( AND(ISNUMBER('Score Input'!$C$12),'Score Input'!$C$12&gt;=2.5,'Score Input'!$C$12&lt;=3),  AND(ISNUMBER('Score Input'!$C$13),'Score Input'!$C$13&gt;=2.5,'Score Input'!$C$13&lt;=3))</xm:f>
            <x14:dxf>
              <fill>
                <patternFill>
                  <bgColor rgb="FFF9E4B9"/>
                </patternFill>
              </fill>
            </x14:dxf>
          </x14:cfRule>
          <xm:sqref>A27</xm:sqref>
        </x14:conditionalFormatting>
        <x14:conditionalFormatting xmlns:xm="http://schemas.microsoft.com/office/excel/2006/main">
          <x14:cfRule type="expression" priority="6" id="{FCA37F4E-D4F8-4879-8469-4540916CBFE5}">
            <xm:f>OR( AND(ISNUMBER('Score Input'!$C$12),'Score Input'!$C$12&gt;=2.5,'Score Input'!$C$12&lt;=3),  AND(ISNUMBER('Score Input'!$C$13),'Score Input'!$C$13&gt;=2.5,'Score Input'!$C$13&lt;=3),  AND(ISNUMBER('Score Input'!$C$14),'Score Input'!$C$14&gt;=2.5,'Score Input'!$C$14&lt;=3))</xm:f>
            <x14:dxf>
              <fill>
                <patternFill>
                  <bgColor rgb="FFF9E4B9"/>
                </patternFill>
              </fill>
            </x14:dxf>
          </x14:cfRule>
          <xm:sqref>A28</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9052EC-DEB5-497C-B0F9-391B0DD06998}">
  <dimension ref="A1:I14"/>
  <sheetViews>
    <sheetView workbookViewId="0">
      <selection activeCell="B8" sqref="B8"/>
    </sheetView>
  </sheetViews>
  <sheetFormatPr defaultRowHeight="15" x14ac:dyDescent="0.25"/>
  <cols>
    <col min="1" max="5" width="30.5703125" customWidth="1"/>
  </cols>
  <sheetData>
    <row r="1" spans="1:9" ht="21" x14ac:dyDescent="0.35">
      <c r="A1" s="120" t="s">
        <v>82</v>
      </c>
      <c r="B1" s="120"/>
      <c r="C1" s="120"/>
      <c r="D1" s="120"/>
      <c r="E1" s="120"/>
    </row>
    <row r="2" spans="1:9" ht="102.95" customHeight="1" x14ac:dyDescent="0.25">
      <c r="A2" s="64" t="s">
        <v>175</v>
      </c>
      <c r="B2" s="64"/>
      <c r="C2" s="64"/>
      <c r="D2" s="64"/>
      <c r="E2" s="64"/>
    </row>
    <row r="3" spans="1:9" ht="15.75" thickBot="1" x14ac:dyDescent="0.3">
      <c r="A3" s="1"/>
    </row>
    <row r="4" spans="1:9" x14ac:dyDescent="0.25">
      <c r="A4" s="33" t="s">
        <v>55</v>
      </c>
      <c r="B4" s="9" t="s">
        <v>56</v>
      </c>
      <c r="C4" s="9" t="s">
        <v>57</v>
      </c>
      <c r="D4" s="49" t="s">
        <v>58</v>
      </c>
      <c r="E4" s="10" t="s">
        <v>84</v>
      </c>
    </row>
    <row r="5" spans="1:9" x14ac:dyDescent="0.25">
      <c r="A5" s="11"/>
      <c r="B5" s="8"/>
      <c r="C5" s="8"/>
      <c r="D5" s="50"/>
      <c r="E5" s="12"/>
    </row>
    <row r="6" spans="1:9" x14ac:dyDescent="0.25">
      <c r="A6" s="11"/>
      <c r="B6" s="8"/>
      <c r="C6" s="8"/>
      <c r="D6" s="50"/>
      <c r="E6" s="12"/>
    </row>
    <row r="7" spans="1:9" x14ac:dyDescent="0.25">
      <c r="A7" s="13"/>
      <c r="B7" s="8"/>
      <c r="C7" s="8"/>
      <c r="D7" s="50"/>
      <c r="E7" s="12"/>
      <c r="I7" t="s">
        <v>83</v>
      </c>
    </row>
    <row r="8" spans="1:9" x14ac:dyDescent="0.25">
      <c r="A8" s="13"/>
      <c r="B8" s="8"/>
      <c r="C8" s="8"/>
      <c r="D8" s="50"/>
      <c r="E8" s="12"/>
    </row>
    <row r="9" spans="1:9" x14ac:dyDescent="0.25">
      <c r="A9" s="13"/>
      <c r="B9" s="8"/>
      <c r="C9" s="8"/>
      <c r="D9" s="50"/>
      <c r="E9" s="12"/>
    </row>
    <row r="10" spans="1:9" x14ac:dyDescent="0.25">
      <c r="A10" s="13"/>
      <c r="B10" s="8"/>
      <c r="C10" s="8"/>
      <c r="D10" s="50"/>
      <c r="E10" s="12"/>
    </row>
    <row r="11" spans="1:9" x14ac:dyDescent="0.25">
      <c r="A11" s="13"/>
      <c r="B11" s="8"/>
      <c r="C11" s="8"/>
      <c r="D11" s="50"/>
      <c r="E11" s="12"/>
    </row>
    <row r="12" spans="1:9" x14ac:dyDescent="0.25">
      <c r="A12" s="13"/>
      <c r="B12" s="8"/>
      <c r="C12" s="8"/>
      <c r="D12" s="50"/>
      <c r="E12" s="12"/>
    </row>
    <row r="13" spans="1:9" x14ac:dyDescent="0.25">
      <c r="A13" s="13"/>
      <c r="B13" s="8"/>
      <c r="C13" s="8"/>
      <c r="D13" s="50"/>
      <c r="E13" s="12"/>
    </row>
    <row r="14" spans="1:9" ht="15.75" thickBot="1" x14ac:dyDescent="0.3">
      <c r="A14" s="14"/>
      <c r="B14" s="15"/>
      <c r="C14" s="15"/>
      <c r="D14" s="51"/>
      <c r="E14" s="16"/>
    </row>
  </sheetData>
  <mergeCells count="2">
    <mergeCell ref="A2:E2"/>
    <mergeCell ref="A1:E1"/>
  </mergeCells>
  <pageMargins left="0.7" right="0.7" top="0.75" bottom="0.75" header="0.3" footer="0.3"/>
  <pageSetup orientation="portrait" horizontalDpi="1200" verticalDpi="1200"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C8092-CBAB-4EB2-B995-1C94CC94CC81}">
  <dimension ref="A1:F15"/>
  <sheetViews>
    <sheetView workbookViewId="0">
      <selection activeCell="E28" sqref="E28"/>
    </sheetView>
  </sheetViews>
  <sheetFormatPr defaultRowHeight="15" x14ac:dyDescent="0.25"/>
  <cols>
    <col min="1" max="6" width="27.5703125" customWidth="1"/>
    <col min="7" max="7" width="37.42578125" customWidth="1"/>
  </cols>
  <sheetData>
    <row r="1" spans="1:6" ht="21" x14ac:dyDescent="0.35">
      <c r="A1" s="122" t="s">
        <v>59</v>
      </c>
      <c r="B1" s="122"/>
      <c r="C1" s="122"/>
      <c r="D1" s="122"/>
      <c r="E1" s="122"/>
      <c r="F1" s="122"/>
    </row>
    <row r="2" spans="1:6" ht="43.5" customHeight="1" x14ac:dyDescent="0.25">
      <c r="A2" s="64" t="s">
        <v>60</v>
      </c>
      <c r="B2" s="64"/>
      <c r="C2" s="64"/>
      <c r="D2" s="64"/>
      <c r="E2" s="64"/>
      <c r="F2" s="64"/>
    </row>
    <row r="3" spans="1:6" ht="15.75" thickBot="1" x14ac:dyDescent="0.3"/>
    <row r="4" spans="1:6" x14ac:dyDescent="0.25">
      <c r="A4" s="65" t="s">
        <v>61</v>
      </c>
      <c r="B4" s="121"/>
      <c r="C4" s="66"/>
      <c r="D4" s="66"/>
      <c r="E4" s="66"/>
      <c r="F4" s="67"/>
    </row>
    <row r="5" spans="1:6" x14ac:dyDescent="0.25">
      <c r="A5" s="19" t="s">
        <v>62</v>
      </c>
      <c r="B5" s="19" t="s">
        <v>63</v>
      </c>
      <c r="C5" s="20" t="s">
        <v>64</v>
      </c>
      <c r="D5" s="20" t="s">
        <v>65</v>
      </c>
      <c r="E5" s="20" t="s">
        <v>66</v>
      </c>
      <c r="F5" s="21" t="s">
        <v>67</v>
      </c>
    </row>
    <row r="6" spans="1:6" x14ac:dyDescent="0.25">
      <c r="A6" s="13"/>
      <c r="B6" s="29"/>
      <c r="C6" s="8"/>
      <c r="D6" s="8"/>
      <c r="E6" s="8"/>
      <c r="F6" s="12"/>
    </row>
    <row r="7" spans="1:6" x14ac:dyDescent="0.25">
      <c r="A7" s="13"/>
      <c r="B7" s="29"/>
      <c r="C7" s="8"/>
      <c r="D7" s="8"/>
      <c r="E7" s="8"/>
      <c r="F7" s="12"/>
    </row>
    <row r="8" spans="1:6" x14ac:dyDescent="0.25">
      <c r="A8" s="13"/>
      <c r="B8" s="29"/>
      <c r="C8" s="8"/>
      <c r="D8" s="8"/>
      <c r="E8" s="8"/>
      <c r="F8" s="12"/>
    </row>
    <row r="9" spans="1:6" x14ac:dyDescent="0.25">
      <c r="A9" s="13"/>
      <c r="B9" s="29"/>
      <c r="C9" s="8"/>
      <c r="D9" s="8"/>
      <c r="E9" s="8"/>
      <c r="F9" s="12"/>
    </row>
    <row r="10" spans="1:6" x14ac:dyDescent="0.25">
      <c r="A10" s="13"/>
      <c r="B10" s="29"/>
      <c r="C10" s="8"/>
      <c r="D10" s="8"/>
      <c r="E10" s="8"/>
      <c r="F10" s="12"/>
    </row>
    <row r="11" spans="1:6" x14ac:dyDescent="0.25">
      <c r="A11" s="13"/>
      <c r="B11" s="29"/>
      <c r="C11" s="8"/>
      <c r="D11" s="8"/>
      <c r="E11" s="8"/>
      <c r="F11" s="12"/>
    </row>
    <row r="12" spans="1:6" x14ac:dyDescent="0.25">
      <c r="A12" s="13"/>
      <c r="B12" s="29"/>
      <c r="C12" s="8"/>
      <c r="D12" s="8"/>
      <c r="E12" s="8"/>
      <c r="F12" s="12"/>
    </row>
    <row r="13" spans="1:6" x14ac:dyDescent="0.25">
      <c r="A13" s="13"/>
      <c r="B13" s="29"/>
      <c r="C13" s="8"/>
      <c r="D13" s="8"/>
      <c r="E13" s="8"/>
      <c r="F13" s="12"/>
    </row>
    <row r="14" spans="1:6" x14ac:dyDescent="0.25">
      <c r="A14" s="13"/>
      <c r="B14" s="29"/>
      <c r="C14" s="8"/>
      <c r="D14" s="8"/>
      <c r="E14" s="8"/>
      <c r="F14" s="12"/>
    </row>
    <row r="15" spans="1:6" ht="15.75" thickBot="1" x14ac:dyDescent="0.3">
      <c r="A15" s="14"/>
      <c r="B15" s="30"/>
      <c r="C15" s="15"/>
      <c r="D15" s="15"/>
      <c r="E15" s="15"/>
      <c r="F15" s="16"/>
    </row>
  </sheetData>
  <mergeCells count="3">
    <mergeCell ref="A4:F4"/>
    <mergeCell ref="A2:F2"/>
    <mergeCell ref="A1:F1"/>
  </mergeCells>
  <pageMargins left="0.7" right="0.7" top="0.75" bottom="0.75" header="0.3" footer="0.3"/>
  <pageSetup orientation="portrait" horizontalDpi="1200" verticalDpi="1200"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6F9E5-4EA7-468A-970A-FE54C6EDB7AF}">
  <dimension ref="A1:F15"/>
  <sheetViews>
    <sheetView workbookViewId="0">
      <selection activeCell="A6" sqref="A6:F6"/>
    </sheetView>
  </sheetViews>
  <sheetFormatPr defaultRowHeight="15" x14ac:dyDescent="0.25"/>
  <cols>
    <col min="1" max="6" width="26.5703125" customWidth="1"/>
  </cols>
  <sheetData>
    <row r="1" spans="1:6" ht="21" x14ac:dyDescent="0.35">
      <c r="A1" s="122" t="s">
        <v>70</v>
      </c>
      <c r="B1" s="122"/>
      <c r="C1" s="122"/>
      <c r="D1" s="122"/>
      <c r="E1" s="122"/>
      <c r="F1" s="122"/>
    </row>
    <row r="2" spans="1:6" ht="89.1" customHeight="1" x14ac:dyDescent="0.25">
      <c r="A2" s="64" t="s">
        <v>76</v>
      </c>
      <c r="B2" s="64"/>
      <c r="C2" s="64"/>
      <c r="D2" s="64"/>
      <c r="E2" s="64"/>
      <c r="F2" s="64"/>
    </row>
    <row r="3" spans="1:6" ht="15.75" thickBot="1" x14ac:dyDescent="0.3"/>
    <row r="4" spans="1:6" x14ac:dyDescent="0.25">
      <c r="A4" s="65" t="s">
        <v>75</v>
      </c>
      <c r="B4" s="121"/>
      <c r="C4" s="66"/>
      <c r="D4" s="66"/>
      <c r="E4" s="66"/>
      <c r="F4" s="67"/>
    </row>
    <row r="5" spans="1:6" x14ac:dyDescent="0.25">
      <c r="A5" s="19" t="s">
        <v>71</v>
      </c>
      <c r="B5" s="19" t="s">
        <v>72</v>
      </c>
      <c r="C5" s="20" t="s">
        <v>73</v>
      </c>
      <c r="D5" s="20" t="s">
        <v>65</v>
      </c>
      <c r="E5" s="20" t="s">
        <v>64</v>
      </c>
      <c r="F5" s="21" t="s">
        <v>74</v>
      </c>
    </row>
    <row r="6" spans="1:6" x14ac:dyDescent="0.25">
      <c r="A6" s="13"/>
      <c r="B6" s="29"/>
      <c r="C6" s="8"/>
      <c r="D6" s="8"/>
      <c r="E6" s="8"/>
      <c r="F6" s="12"/>
    </row>
    <row r="7" spans="1:6" x14ac:dyDescent="0.25">
      <c r="A7" s="13"/>
      <c r="B7" s="29"/>
      <c r="C7" s="8"/>
      <c r="D7" s="8"/>
      <c r="E7" s="8"/>
      <c r="F7" s="12"/>
    </row>
    <row r="8" spans="1:6" x14ac:dyDescent="0.25">
      <c r="A8" s="13"/>
      <c r="B8" s="29"/>
      <c r="C8" s="8"/>
      <c r="D8" s="8"/>
      <c r="E8" s="8"/>
      <c r="F8" s="12"/>
    </row>
    <row r="9" spans="1:6" x14ac:dyDescent="0.25">
      <c r="A9" s="13"/>
      <c r="B9" s="29"/>
      <c r="C9" s="8"/>
      <c r="D9" s="8"/>
      <c r="E9" s="8"/>
      <c r="F9" s="12"/>
    </row>
    <row r="10" spans="1:6" x14ac:dyDescent="0.25">
      <c r="A10" s="13"/>
      <c r="B10" s="29"/>
      <c r="C10" s="8"/>
      <c r="D10" s="8"/>
      <c r="E10" s="8"/>
      <c r="F10" s="12"/>
    </row>
    <row r="11" spans="1:6" x14ac:dyDescent="0.25">
      <c r="A11" s="13"/>
      <c r="B11" s="29"/>
      <c r="C11" s="8"/>
      <c r="D11" s="8"/>
      <c r="E11" s="8"/>
      <c r="F11" s="12"/>
    </row>
    <row r="12" spans="1:6" x14ac:dyDescent="0.25">
      <c r="A12" s="13"/>
      <c r="B12" s="29"/>
      <c r="C12" s="8"/>
      <c r="D12" s="8"/>
      <c r="E12" s="8"/>
      <c r="F12" s="12"/>
    </row>
    <row r="13" spans="1:6" x14ac:dyDescent="0.25">
      <c r="A13" s="13"/>
      <c r="B13" s="29"/>
      <c r="C13" s="8"/>
      <c r="D13" s="8"/>
      <c r="E13" s="8"/>
      <c r="F13" s="12"/>
    </row>
    <row r="14" spans="1:6" x14ac:dyDescent="0.25">
      <c r="A14" s="13"/>
      <c r="B14" s="29"/>
      <c r="C14" s="8"/>
      <c r="D14" s="8"/>
      <c r="E14" s="8"/>
      <c r="F14" s="12"/>
    </row>
    <row r="15" spans="1:6" ht="15.75" thickBot="1" x14ac:dyDescent="0.3">
      <c r="A15" s="14"/>
      <c r="B15" s="30"/>
      <c r="C15" s="15"/>
      <c r="D15" s="15"/>
      <c r="E15" s="15"/>
      <c r="F15" s="16"/>
    </row>
  </sheetData>
  <mergeCells count="3">
    <mergeCell ref="A1:F1"/>
    <mergeCell ref="A2:F2"/>
    <mergeCell ref="A4:F4"/>
  </mergeCells>
  <pageMargins left="0.7" right="0.7" top="0.75" bottom="0.75" header="0.3" footer="0.3"/>
  <pageSetup orientation="portrait" horizontalDpi="1200" verticalDpi="1200"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B8CB2DC0153D0408D1CF651F2AD29DF" ma:contentTypeVersion="23" ma:contentTypeDescription="Create a new document." ma:contentTypeScope="" ma:versionID="c2026163be53f8eba230e449e617f575">
  <xsd:schema xmlns:xsd="http://www.w3.org/2001/XMLSchema" xmlns:xs="http://www.w3.org/2001/XMLSchema" xmlns:p="http://schemas.microsoft.com/office/2006/metadata/properties" xmlns:ns2="55ad0659-6a5d-4092-b991-df82805f26a4" xmlns:ns3="4780d0d2-c080-455e-bee8-5b3382ef325a" xmlns:ns4="7509388a-dc3d-42e0-ad02-1f88cc25c44c" targetNamespace="http://schemas.microsoft.com/office/2006/metadata/properties" ma:root="true" ma:fieldsID="d422e54be750f8b56f6c3ffcc4ab4e9e" ns2:_="" ns3:_="" ns4:_="">
    <xsd:import namespace="55ad0659-6a5d-4092-b991-df82805f26a4"/>
    <xsd:import namespace="4780d0d2-c080-455e-bee8-5b3382ef325a"/>
    <xsd:import namespace="7509388a-dc3d-42e0-ad02-1f88cc25c44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PhotoTags" minOccurs="0"/>
                <xsd:element ref="ns2:MediaLengthInSeconds" minOccurs="0"/>
                <xsd:element ref="ns4:TaxCatchAll" minOccurs="0"/>
                <xsd:element ref="ns2:lcf76f155ced4ddcb4097134ff3c332f" minOccurs="0"/>
                <xsd:element ref="ns2:Owner"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5ad0659-6a5d-4092-b991-df82805f26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PhotoTags" ma:index="20" nillable="true" ma:displayName="Photo Tags" ma:format="Dropdown" ma:internalName="PhotoTags">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3b7a77b5-e59d-49f3-97a2-3dde868dbe2d" ma:termSetId="09814cd3-568e-fe90-9814-8d621ff8fb84" ma:anchorId="fba54fb3-c3e1-fe81-a776-ca4b69148c4d" ma:open="true" ma:isKeyword="false">
      <xsd:complexType>
        <xsd:sequence>
          <xsd:element ref="pc:Terms" minOccurs="0" maxOccurs="1"/>
        </xsd:sequence>
      </xsd:complexType>
    </xsd:element>
    <xsd:element name="Owner" ma:index="25" nillable="true" ma:displayName="Owner" ma:description="Name of the person who owns the OP" ma:format="Dropdown" ma:internalName="Owner">
      <xsd:simpleType>
        <xsd:restriction base="dms:Text">
          <xsd:maxLength value="255"/>
        </xsd:restriction>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780d0d2-c080-455e-bee8-5b3382ef325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509388a-dc3d-42e0-ad02-1f88cc25c44c"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ddda7e6e-9532-4eac-be15-fb9b6964c0ff}" ma:internalName="TaxCatchAll" ma:showField="CatchAllData" ma:web="7509388a-dc3d-42e0-ad02-1f88cc25c4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hotoTags xmlns="55ad0659-6a5d-4092-b991-df82805f26a4" xsi:nil="true"/>
    <Owner xmlns="55ad0659-6a5d-4092-b991-df82805f26a4" xsi:nil="true"/>
    <lcf76f155ced4ddcb4097134ff3c332f xmlns="55ad0659-6a5d-4092-b991-df82805f26a4">
      <Terms xmlns="http://schemas.microsoft.com/office/infopath/2007/PartnerControls"/>
    </lcf76f155ced4ddcb4097134ff3c332f>
    <TaxCatchAll xmlns="7509388a-dc3d-42e0-ad02-1f88cc25c44c" xsi:nil="true"/>
  </documentManagement>
</p:properties>
</file>

<file path=customXml/itemProps1.xml><?xml version="1.0" encoding="utf-8"?>
<ds:datastoreItem xmlns:ds="http://schemas.openxmlformats.org/officeDocument/2006/customXml" ds:itemID="{AC1144EE-CE71-4312-A30A-5D3D3E45A250}">
  <ds:schemaRefs>
    <ds:schemaRef ds:uri="http://schemas.microsoft.com/sharepoint/v3/contenttype/forms"/>
  </ds:schemaRefs>
</ds:datastoreItem>
</file>

<file path=customXml/itemProps2.xml><?xml version="1.0" encoding="utf-8"?>
<ds:datastoreItem xmlns:ds="http://schemas.openxmlformats.org/officeDocument/2006/customXml" ds:itemID="{ECE37062-C606-4F11-9B0D-B356B1E8A1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5ad0659-6a5d-4092-b991-df82805f26a4"/>
    <ds:schemaRef ds:uri="4780d0d2-c080-455e-bee8-5b3382ef325a"/>
    <ds:schemaRef ds:uri="7509388a-dc3d-42e0-ad02-1f88cc25c4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537C9C2-1BEF-49F8-A402-DADCCC0782CA}">
  <ds:schemaRefs>
    <ds:schemaRef ds:uri="http://schemas.microsoft.com/office/2006/documentManagement/types"/>
    <ds:schemaRef ds:uri="http://schemas.openxmlformats.org/package/2006/metadata/core-properties"/>
    <ds:schemaRef ds:uri="4780d0d2-c080-455e-bee8-5b3382ef325a"/>
    <ds:schemaRef ds:uri="http://purl.org/dc/dcmitype/"/>
    <ds:schemaRef ds:uri="7509388a-dc3d-42e0-ad02-1f88cc25c44c"/>
    <ds:schemaRef ds:uri="http://purl.org/dc/elements/1.1/"/>
    <ds:schemaRef ds:uri="http://schemas.microsoft.com/office/2006/metadata/properties"/>
    <ds:schemaRef ds:uri="http://schemas.microsoft.com/office/infopath/2007/PartnerControls"/>
    <ds:schemaRef ds:uri="55ad0659-6a5d-4092-b991-df82805f26a4"/>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Instructions</vt:lpstr>
      <vt:lpstr>Score Input</vt:lpstr>
      <vt:lpstr>Domain A</vt:lpstr>
      <vt:lpstr>Domain B</vt:lpstr>
      <vt:lpstr>Domain C</vt:lpstr>
      <vt:lpstr>Domain D</vt:lpstr>
      <vt:lpstr>(Opt.) Priority Planning</vt:lpstr>
      <vt:lpstr>Action Plan</vt:lpstr>
      <vt:lpstr>Communication Plan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Laurel, Kaitlyn</dc:creator>
  <cp:keywords/>
  <dc:description/>
  <cp:lastModifiedBy>Richie, Amy</cp:lastModifiedBy>
  <cp:revision/>
  <dcterms:created xsi:type="dcterms:W3CDTF">2026-01-06T17:18:02Z</dcterms:created>
  <dcterms:modified xsi:type="dcterms:W3CDTF">2026-01-28T17:24:23Z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0x0101001B8CB2DC0153D0408D1CF651F2AD29DF</vt:lpwstr>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ies>
</file>